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1"/>
  </bookViews>
  <sheets>
    <sheet name="Результаты анализа" sheetId="1" r:id="rId1"/>
    <sheet name="Анализ детальный " sheetId="2" r:id="rId2"/>
    <sheet name="Лист3" sheetId="3" r:id="rId3"/>
  </sheets>
  <definedNames>
    <definedName name="_ftn1" localSheetId="1">'Анализ детальный '!$A$164</definedName>
    <definedName name="_ftn2" localSheetId="1">'Анализ детальный '!$A$165</definedName>
    <definedName name="_ftn3" localSheetId="1">'Анализ детальный '!$A$166</definedName>
    <definedName name="_ftn4" localSheetId="1">'Анализ детальный '!$A$167</definedName>
    <definedName name="_ftn5" localSheetId="1">'Анализ детальный '!$A$168</definedName>
    <definedName name="_ftn6" localSheetId="1">'Анализ детальный '!$A$169</definedName>
    <definedName name="_ftn7" localSheetId="1">'Анализ детальный '!$A$170</definedName>
    <definedName name="_ftnref1" localSheetId="1">'Анализ детальный '!$B$3</definedName>
    <definedName name="_ftnref2" localSheetId="1">'Анализ детальный '!$G$3</definedName>
    <definedName name="_ftnref5" localSheetId="1">'Анализ детальный '!$T$3</definedName>
    <definedName name="_ftnref6" localSheetId="1">'Анализ детальный '!$C$3</definedName>
    <definedName name="_ftnref7" localSheetId="1">'Анализ детальный '!#REF!</definedName>
    <definedName name="_xlnm._FilterDatabase" localSheetId="1" hidden="1">'Анализ детальный '!$A$6:$U$161</definedName>
    <definedName name="_xlnm.Print_Titles" localSheetId="1">'Анализ детальный '!$3:$6</definedName>
    <definedName name="_xlnm.Print_Area" localSheetId="1">'Анализ детальный '!$A$1:$T$170</definedName>
  </definedNames>
  <calcPr fullCalcOnLoad="1"/>
</workbook>
</file>

<file path=xl/sharedStrings.xml><?xml version="1.0" encoding="utf-8"?>
<sst xmlns="http://schemas.openxmlformats.org/spreadsheetml/2006/main" count="1427" uniqueCount="361">
  <si>
    <t>№ пп</t>
  </si>
  <si>
    <t>Фактор[1], показатель</t>
  </si>
  <si>
    <t>Метод измерения</t>
  </si>
  <si>
    <t>ГН 2.2.5.1313-03. Химические факторы производственной среды. Предельно допустимые концентрации (ПДК) вредных веществ в воздухе рабочей зоны.</t>
  </si>
  <si>
    <t>да</t>
  </si>
  <si>
    <t>Нет</t>
  </si>
  <si>
    <t>Косвенные</t>
  </si>
  <si>
    <t>Шум (призводственный)</t>
  </si>
  <si>
    <t xml:space="preserve">Уровни   звукового давления в октавных полосах  со среднегеометрическими частотами 31,5; 63;  125;  250; 500; 1000; 2000; 4000; 8000 Гц </t>
  </si>
  <si>
    <t>СН 2.2.4/2.1.8.562-96 Шум на  рабочих местах, в помещениях жилых, общественных зданий и на территории жилой застройки</t>
  </si>
  <si>
    <t>нет</t>
  </si>
  <si>
    <t>Прямые измерения</t>
  </si>
  <si>
    <t>Прямые</t>
  </si>
  <si>
    <t xml:space="preserve">Нет </t>
  </si>
  <si>
    <t>Уровень звука</t>
  </si>
  <si>
    <t>Прямые?</t>
  </si>
  <si>
    <t>Да</t>
  </si>
  <si>
    <t xml:space="preserve">Максимальный уровень звука                          </t>
  </si>
  <si>
    <t>Инфразвук</t>
  </si>
  <si>
    <t>Общий уровень звукового давления инфразвука</t>
  </si>
  <si>
    <t>СН 2.2.4/2.1.8.583-96 Инфразвук на рабочих местах, в жилых и общественных помещениях и на территории жилой застройки</t>
  </si>
  <si>
    <t>Эквивалентный (по энергии) общий (линейный) уровень звукового давления инфразвука</t>
  </si>
  <si>
    <t>Уровень звукового давления инфразвука в октавных полосах частот со среднегеометрическими частотами 2, 4, 8, 16 или в 1/3 октавных полосах частот со среднегеометрическими частотами: 1,6; 2; 2,5; 3,15; 4; 5; 6,3; 8; 10; 12,5; 16; 20 Гц</t>
  </si>
  <si>
    <t>Ультразвук воздушный</t>
  </si>
  <si>
    <t>Уровней звукового давления в 1/3 октавных полосах со среднегеометрическими частотами: 12,5; 16; 20; 25; 31,5; 40; 50; 63; 80; 100 кГц ультразвука воздушного</t>
  </si>
  <si>
    <t>СанПиН 2.2.4/2.1.8.582-96 Гигиенические требования при работах с источниками воздушного и контактного ультразвука промышленного, медицинского и бытового назначения</t>
  </si>
  <si>
    <t>-</t>
  </si>
  <si>
    <t>Ультразвук контактный</t>
  </si>
  <si>
    <t>Локальная вибрация</t>
  </si>
  <si>
    <t xml:space="preserve">Средние квадратические значения виброускорения или логарифмические уровни в октавных полосах частот со среднегеометрическими частотами: 8; 16; 31,5; 63; 125; 250; 500; 1000 Гц </t>
  </si>
  <si>
    <t>СН 2.2.4/2.1.8.566-96 Производственная вибрация, вибрация в помещениях жилых и общественных зданий</t>
  </si>
  <si>
    <t>Эквивалентный корректированный уровень, (значение) виброскорости, виброускорения</t>
  </si>
  <si>
    <t>Общая вибрация</t>
  </si>
  <si>
    <t xml:space="preserve">Средние квадратические значения виброускорения или логарифмические уровни в октавных или 1/3 октавных полосах частот со среднегеометрическими частотами: 0,8; 1; 1,25; 1,6; 2,0; 2,5; 3,15; 4,0; 5,0; 6,3; 8,0; 10,0; 12,5; 16,0; 20,0; 25,0; 31,5; 40,0; 50,0; 63,0; 80,0 Гц </t>
  </si>
  <si>
    <t>Эквивалентный корректированный уровень, виброскорости, виброускорения</t>
  </si>
  <si>
    <t>Температура воздуха в отапливаемых помещениях</t>
  </si>
  <si>
    <t>СанПиН 2.2.4.548-96 Гигиенические требования к микроклимату производственных помещений</t>
  </si>
  <si>
    <t>Р 2.2.2006-05. Руководство по гигиенической оценке факторов рабочей среды и трудового процесса. Критерии и классификация условий труда</t>
  </si>
  <si>
    <t>не ограничен</t>
  </si>
  <si>
    <t>Относительная влажность воздуха в помещении</t>
  </si>
  <si>
    <t xml:space="preserve">Скорости движения воздуха в помещении (в диапазоне 0,05 - 1,0) м/с </t>
  </si>
  <si>
    <t>Энергетическая освещенности (при оценке интенсивности теплового излучения)</t>
  </si>
  <si>
    <t>Экспозиционная доза теплового излучения</t>
  </si>
  <si>
    <t>Неионизирующие излучения</t>
  </si>
  <si>
    <t>Напряженность постоянного магнитного поля/ индукция постоянного магнитного поля (для расчета коэффициента ослабления геомагнитного поля)</t>
  </si>
  <si>
    <t>СанПиН 2.1.8/2.2.4.2489-09. Гипогеомагнитные поля в производственных, жилых и общественных зданиях и сооружениях</t>
  </si>
  <si>
    <t>Напряженность электростатического поля</t>
  </si>
  <si>
    <t>СанПиН 2.2.4.1191-03 Электромагнитные поля в производственных условиях</t>
  </si>
  <si>
    <t>Напряженность постоянного магнитного поля</t>
  </si>
  <si>
    <t>Напряженность электрического поля (промышленная частота  50 Гц)</t>
  </si>
  <si>
    <t>напряженность магнитного поля (промышленная частота 50 Гц)</t>
  </si>
  <si>
    <t>Напряженность электрического поля электромагнитных излучений радиочастотного диапазона</t>
  </si>
  <si>
    <t>Напряженность магнитного поля электромагнитных излучений радиочастотного диапазона</t>
  </si>
  <si>
    <t>плотность потока энергии электромагнитных излучений радиочастотного диапазона в диапазоне частот от 300,0 МГц до 300,0 ГГц</t>
  </si>
  <si>
    <t>максимальное амплитудное значение напряженности электрического поля в импульсе (Eмакс)</t>
  </si>
  <si>
    <t xml:space="preserve">Длительности импульса напряженности импульсного электрического поля </t>
  </si>
  <si>
    <t>Длительности фронта импульса напряженности импульсного электрического поля (</t>
  </si>
  <si>
    <t>СанПиН 2.2.4.1329-03. Требования по защите персонала от воздействия импульсных электромагнитных полей.</t>
  </si>
  <si>
    <t>УФ излучения в диапазонах длин волн 200 - 400 нм;</t>
  </si>
  <si>
    <t>Не установлен</t>
  </si>
  <si>
    <t>Энергетическая освещенность в диапазонах длин волн УФ-А (λ = 400 -315 нм), УФ-В (λ = 315 - 280 нм), УФ-С (λ = 280 - 200 нм);</t>
  </si>
  <si>
    <t>Санитарные нормы ультрафиолетового излучения в производственных помещениях (утв. Главным государственным санитарным врачом СССР 23.02.1988 N 4557-88)</t>
  </si>
  <si>
    <t>Документ СССР, нет регистрации</t>
  </si>
  <si>
    <t>Энергетическая экспозиция Н лазерного излучения</t>
  </si>
  <si>
    <t>Санитарные нормы и правила устройства и эксплуатации лазеров (утв. Главным государственным санитарным врачом СССР 31.07.1991 N 5804-91)</t>
  </si>
  <si>
    <t>Облученности глаз и кожи E при воздействии лазерного излучения</t>
  </si>
  <si>
    <t xml:space="preserve">Электромагнитные поля, создаваемые ПЭВМ </t>
  </si>
  <si>
    <t>СанПиН 2.2.2/2.4.1340-03. Гигиенические требования к персональным электронно-вычислительным машинам и организации работы. Санитарно-эпидемиологические правила и нормативы</t>
  </si>
  <si>
    <t>Ионизирующие излучения (производственные)</t>
  </si>
  <si>
    <t>Максимальная потенциальная эффективная и/или эквивалентная годовые дозы</t>
  </si>
  <si>
    <t xml:space="preserve">Р 2.2.2006-05. Руководство по гигиенической оценке факторов рабочей среды и трудового процесса. Критерии и классификация условий труда </t>
  </si>
  <si>
    <t>Не ограничен</t>
  </si>
  <si>
    <t>косвенные</t>
  </si>
  <si>
    <t>Мощность максимальной потенциальной эффективной и/или эквивалентной в хрусталике глаза, коже, кистях и стопах доз</t>
  </si>
  <si>
    <t>Мощность амбиентного эквивалента дозы рентгеновского излучения</t>
  </si>
  <si>
    <t>прямые</t>
  </si>
  <si>
    <t>Мощность амбиентного эквивалента дозы гамма излучения</t>
  </si>
  <si>
    <t>Мощность амбиентного эквивалента дозы  нейтронного излучения</t>
  </si>
  <si>
    <t>Плотность потока альфа-излучения</t>
  </si>
  <si>
    <t>Плотность потока бета-излучения</t>
  </si>
  <si>
    <t>Удельная активность материалов и объектов окружающей среды</t>
  </si>
  <si>
    <t>Объемная активность радиоактивных аэрозолей</t>
  </si>
  <si>
    <t>Объемная активность радиоактивных газов, в том числе радон и торон</t>
  </si>
  <si>
    <t>Активность радионуклидов в организме, критическом органе</t>
  </si>
  <si>
    <t>?</t>
  </si>
  <si>
    <t>Освещение</t>
  </si>
  <si>
    <t>Коэффициент естественного освещения в административных и общественных зданиях</t>
  </si>
  <si>
    <t>То же для производственных помещений</t>
  </si>
  <si>
    <t>СП 52.13330.2011. Свод правил. Естественное и искусственное освещение. Актуализированная редакция СНиП 23-05-95*</t>
  </si>
  <si>
    <t>Освещенность рабочей поверхности (для рабочих мест в административных и общественных зданиях)</t>
  </si>
  <si>
    <t xml:space="preserve">СанПиН 2.2.1/2.1.1.1278-03. 2.2.1/2.1.1. Гигиенические требования к естественному, искусственному и совмещенному освещению жилых и общественных зданий. </t>
  </si>
  <si>
    <t>Коэффициент пульсации освещенности (для рабочих мест в административных и общественных зданиях)</t>
  </si>
  <si>
    <t>Яркость</t>
  </si>
  <si>
    <t xml:space="preserve">ГН 2.2.5.2308-07. Ориентировочные безопасные уровни воздействия (ОБУВ) вредных веществ в воздухе рабочей зоны </t>
  </si>
  <si>
    <t>То же</t>
  </si>
  <si>
    <t>ГН 2.2.5.2893-11 "Предельно допустимые уровни (ПДУ) загрязнения кожных покровов вредными веществами</t>
  </si>
  <si>
    <t>ГН 2.2.5.563-96 "Предельно допустимые уровни (ПДУ) загрязнения кожных покровов вредными веществами"</t>
  </si>
  <si>
    <t>Биологические факторы</t>
  </si>
  <si>
    <t>Без измерений</t>
  </si>
  <si>
    <t>ГН 2.2.6.2178-07 Предельно допустимые концентрации (ПДК) микроорганизмов-продуцентов, бактериальных препаратов и их компонентов в воздухе рабочей зоны.</t>
  </si>
  <si>
    <t>1. Физическая динамическая нагрузка</t>
  </si>
  <si>
    <t>Да (измерение длины пути перемещения груза, массы груза)</t>
  </si>
  <si>
    <t xml:space="preserve">2. Масса поднимаемого и перемещаемого груза вручную (кг) </t>
  </si>
  <si>
    <t>2.1. Подъем и перемещение (разовое) тяжести при чередовании с другой работой (до 2 раз в час)</t>
  </si>
  <si>
    <t>2.2. Подъем и перемещение (разовое) тяжести постоянно в течение рабочей смены</t>
  </si>
  <si>
    <t>СП 2.2.2.1327-03. Гигиенические требования к организации технологических процессов, производственному оборудованию и рабочему инструменту.</t>
  </si>
  <si>
    <t>2.3. Суммарная масса грузов, перемещаемых в течение каждого часа смены</t>
  </si>
  <si>
    <t>3. Стереотипные рабочие движения (количество за смену)</t>
  </si>
  <si>
    <t xml:space="preserve">4. Статическая нагрузка - величина статической нагрузки за смену при удержании груза, приложении усилий </t>
  </si>
  <si>
    <t>5. Рабочая поза</t>
  </si>
  <si>
    <t>6. Наклоны корпуса</t>
  </si>
  <si>
    <t>7. Перемещения в пространстве, обусловленные технологическим процессом</t>
  </si>
  <si>
    <t>1. Интеллектуальные нагрузки: 1.1. Содержание работы</t>
  </si>
  <si>
    <t>1.2. Восприятие сигналов (информации) и их оценка</t>
  </si>
  <si>
    <t>1.3. Распределение функций по степени сложности задания</t>
  </si>
  <si>
    <t>1.4. Характер выполняемой работы</t>
  </si>
  <si>
    <t>2.2.Плотность сигналов (световых, звуковых) и сообщений в среднем за 1 час работы</t>
  </si>
  <si>
    <t>2.3.Число производственных объектов одновременного наблюдения</t>
  </si>
  <si>
    <t>2.4. Размер объекта различения (при расстоянии от глаз работающего до объекта различения не более 0,5 м) в мм при длительности сосредоточенного наблюдения (% времени смены)</t>
  </si>
  <si>
    <t>2.5. Работа с оптическими приборами (микроскопы, лупы и т.п.) при длительности сосредоточенного наблюдения (% времени смены)</t>
  </si>
  <si>
    <t>2.7. Нагрузка на слуховой анализатор (при производственной необходимости восприятия речи или дифференцированных сигналов)</t>
  </si>
  <si>
    <t>2.8. Нагрузка на голосовой аппарат (суммарное количество часов, наговариваемое в неделю)</t>
  </si>
  <si>
    <t>4.2. Продолжительность (в сек) выполнения простых заданий или повторяющихся операций</t>
  </si>
  <si>
    <t>4.3. Время активных действий (в % к продолжительности смены). В остальное время – наблюдение за ходом производственного процесса</t>
  </si>
  <si>
    <t>4.4. Монотонность производственной обстановки (время пассивного наблюдения за ходом техпроцесса в % от времени смены)</t>
  </si>
  <si>
    <t>косвенный</t>
  </si>
  <si>
    <t>5.2. Сменность работы</t>
  </si>
  <si>
    <t>5.3. Наличие регламентированных перерывов и их продолжительность</t>
  </si>
  <si>
    <t>Разряжение</t>
  </si>
  <si>
    <t>Повышенное атмосферное давление</t>
  </si>
  <si>
    <t>И т.д.</t>
  </si>
  <si>
    <t>[2] Указ Президента РФ от 23.05.1996 N 763 "О порядке опубликования и вступления в силу актов Президента Российской Федерации, Правительства Российской Федерации и нормативных правовых актов федеральных органов исполнительной власти"</t>
  </si>
  <si>
    <t>[3] В соответствии с Положением о государственном санитарно-эпидемиологическом нормировании, утв. постановлением Правительства РФ от 24.07.2000 № 554 (для документов, изданных Роспотребнадзором России после 24.07.2000 года)</t>
  </si>
  <si>
    <t>[4] В соответствии с Положением о порядке разработки, утверждения, издания, введения в действие федеральных, республиканских и местных санитарных правил, а также о порядке действия на территории РСФСР общесоюзных санитарных правил, утв. постановлением Совета Министров РСФСР от 01.07.91 № 375(для документов, изданных до 24.07.2000 года)</t>
  </si>
  <si>
    <t>[5] Согласно Перечню профессиональных заболеваний, утв. Приказом Минздравсоцразвития России от 27.04.2012 N 417н</t>
  </si>
  <si>
    <t xml:space="preserve">[6] Согласно Перечню измерений, относящихся к сфере государственного регулирования обеспечения единства измерений и производимых при выполнении работ по обеспечению безопасных условий и охраны труда, в том числе на опасных производственных объектах, и обязательных метрологических требований к ним, в том числе показателей точности, утв. Приказом  Минздравсоцразвития РФ от 09.09.2011 N 1034н </t>
  </si>
  <si>
    <t>[7] Согласно Р 2.2.2006-05</t>
  </si>
  <si>
    <t>Эквивалентный уровень звука</t>
  </si>
  <si>
    <t>ГН 2.2.5.2562-09 Химические факторы производственной среды. Предельно допустимая концентрация (ПДК) 2-хлорвиниларсиноксида (оксида люизита) в воздухе рабочей зоны. Гигиенический норматив.</t>
  </si>
  <si>
    <t>ГН 2.2.5.2389-08 Химические факторы производственной среды. Аварийные пределы воздействия (АПВ) O-изопропилового эфира метилфторфосфоновой кислоты (зарина) в воздухе рабочей зоны объектов хранения и уничтожения химического оружия. Гигиенические нормативы.</t>
  </si>
  <si>
    <t>ГН 2.2.5.2220-07. Химические факторы производственной среды. Аварийные пределы воздействия (АПВ) O-изобутил-бета-N-диэтиламиноэтилтиолового эфира метилфосфоновой кислоты в воздухе рабочей зоны объектов хранения и уничтожения химического оружия. Гигиенический норматив.</t>
  </si>
  <si>
    <t>ГН 2.2.5.1846-04 Химические факторы производственной среды. Аварийные пределы воздействия 1,1-диметилгидразина в воздухе рабочей зоны (для работающих в очаге аварии). Гигиенические нормативы.</t>
  </si>
  <si>
    <t xml:space="preserve"> ГН 2.2.5.2388-08 Химические факторы производственной среды. Аварийные пределы воздействия (АПВ) O-1,2,2-триметилпропилового эфира метилфторфосфоновой кислоты (зомана) в воздухе рабочей зоны объектов хранения и уничтожения химического оружия. Гигиенические нормативы.</t>
  </si>
  <si>
    <t>ГН 2.2.5.2829-11 Предельно допустимая концентрация (ПДК) О-изопропилметилфторфосфоната (зарина) в воздухе рабочей зоны объектов по хранению и уничтожению химического оружия</t>
  </si>
  <si>
    <t>ГН 2.2.5.2037-05 Химические факторы производственной среды. Аварийные пределы воздействия (АПВ) 2-хлорвинилдихлорарсина (люизита) в воздухе рабочей зоны объектов хранения и уничтожения химического оружия. Гигиенические нормативы</t>
  </si>
  <si>
    <t>ГН 2.2.5.2728-10 Предельно допустимая концентрация (ПДК) О-(1,2,2-триметилпропил)метилфторфосфаната (зомана) в воздухе рабочей зоны объектов хранения и уничтожения химического оружия</t>
  </si>
  <si>
    <t>ГН 2.2.5.2610-10 Химические факторы производственной среды. Предельно допустимые концентрации (ПДК) отравляющих веществ кожно-нарывного действия (ОВ КНД) в воздухе рабочей зоны.</t>
  </si>
  <si>
    <t>Массовая концентрация вредных веществ в воздухе рабочей зоны</t>
  </si>
  <si>
    <t xml:space="preserve">Химические факторы </t>
  </si>
  <si>
    <t>Массовая концентрация вредных веществ и АПФД в воздухе рабочей зоны</t>
  </si>
  <si>
    <t>ГН 2.2.5.2120-06 Химические факторы производственной среды. Предельно допустимый уровень (ПДУ) загрязнения кожи 2-хлорвинилдихлорарсином (люизитом) работников объектов хранения и уничтожения химического оружия. Гигиенические нормативы.</t>
  </si>
  <si>
    <t>ГН 2.2.5.2827-11 Предельно допустимые уровни (ПДУ) загрязнения O-(1,2,2-триметилпропил)метилфторфосфонатом (зоманом) и O-изопропилметилфторфосфонатом (зарином) кожных покровов работающих на объектах по хранению и уничтожению химического оружия.</t>
  </si>
  <si>
    <t>ГН 2.2.5.2241-07 Дополнение 3 к ГН 2.2.5.1313-03</t>
  </si>
  <si>
    <t>ГН 2.2.5.1827-03 Дополнение N 1 к ГН 2.2.5.1313-03</t>
  </si>
  <si>
    <t>ТНС-индекс</t>
  </si>
  <si>
    <t>Прямая блескость</t>
  </si>
  <si>
    <t>Отраженная блескость</t>
  </si>
  <si>
    <t>Итого биологические факторы</t>
  </si>
  <si>
    <t>Виброакустические факторы</t>
  </si>
  <si>
    <t>Итого виброакустические факторы</t>
  </si>
  <si>
    <t>действует</t>
  </si>
  <si>
    <t xml:space="preserve">То же </t>
  </si>
  <si>
    <t>Статус документа[2]: регистрация, опубликование</t>
  </si>
  <si>
    <t>Профессиональные заболевания, связанные с воздействием фактора[5]</t>
  </si>
  <si>
    <t>не более 10 лет, истек</t>
  </si>
  <si>
    <t>не более 10 лет, действует</t>
  </si>
  <si>
    <t xml:space="preserve"> не более 10 лет, истек</t>
  </si>
  <si>
    <t xml:space="preserve">не более 5 лет, истек </t>
  </si>
  <si>
    <t>ГН 2.2.5.2439-09 Дополнение N 4 К ГН 2.2.5.1313-03</t>
  </si>
  <si>
    <t>ГН 2.2.5.2100-06 Дополнение N 2 К ГН 2.2.5.1313-03</t>
  </si>
  <si>
    <t>Итого химические факторы и АПФД</t>
  </si>
  <si>
    <t>Не требуется</t>
  </si>
  <si>
    <t>Бактериальные препараты и их компоненты в воздухе рабочей зоны</t>
  </si>
  <si>
    <t>Микроорганизмы-продуценты в воздухе рабочей зоны</t>
  </si>
  <si>
    <t>Препараты, содержащие живые  клетки и споры  микроорганизмов в воздухе рабочей зоны</t>
  </si>
  <si>
    <t xml:space="preserve">ГН 2.2.6.2265-07 Дополнение N 1 к ГН 2.2.6.2178-07 </t>
  </si>
  <si>
    <t>ГН 2.2.6.2425-08 Дополнение N 2 к ГН 2.2.6.2178-07</t>
  </si>
  <si>
    <t>ГН 2.2.6.2704-10 Дополнение N 3 к ГН 2.2.6.2178-07</t>
  </si>
  <si>
    <t xml:space="preserve">ГН 2.2.6.2753-10  Дополнение N 4 к ГН 2.2.6.2178-07 </t>
  </si>
  <si>
    <t>Наличие метода измерения, соответствующего ст. 5 закона «Об обеспечении единства измерений» (аттестованые методики см. http://www.fundmetrology.ru/06_metod/list.aspx, стедства измерения утвержденного типа  )</t>
  </si>
  <si>
    <t>Не предполагается</t>
  </si>
  <si>
    <t>Предполагается разработчиками (см. прим. 1 к прил. №1 к Методике проведения СОУТ )</t>
  </si>
  <si>
    <t>всего</t>
  </si>
  <si>
    <t>в % о общему количеству</t>
  </si>
  <si>
    <t>То же при наличии норматива среднесменной ПДК</t>
  </si>
  <si>
    <t>Пригодность для отресения к классам 3.1 - 3.4, 4</t>
  </si>
  <si>
    <t>Часть методик пригодна только для определения классов 3.1 - 3.2. И не подходит для установления классов 3.3-3.4, 4</t>
  </si>
  <si>
    <t>Не предполагается, (ПДУ включены в Методике проведения СОУТ)</t>
  </si>
  <si>
    <t xml:space="preserve">Не предполагается </t>
  </si>
  <si>
    <t>Предполагается визуальная оценка без измерений (см.  прим. 8 к п. 63  проекта Методики проведения СОУТ)</t>
  </si>
  <si>
    <t xml:space="preserve">Предполагается (см. прим. 1 к прил. 16 К Методике проведения СОУТ) </t>
  </si>
  <si>
    <t xml:space="preserve">Предполагается без классификации (см. п. 66 Методике проведения СОУТ) </t>
  </si>
  <si>
    <t>Освещенность рабочей поверхности  (для рабочих мест в производственных помещениях)</t>
  </si>
  <si>
    <t>Р 2.2.2006-05</t>
  </si>
  <si>
    <t>Визуальный контроль</t>
  </si>
  <si>
    <t>Итого освещение</t>
  </si>
  <si>
    <t>Дополнительные параметры световой среды: неравномерность распределения яркости в поле зрения пользователей ПЭВМ, визуальные параметры ВДТ, пространственная и временная нестабильность изображения</t>
  </si>
  <si>
    <t xml:space="preserve">Предполагается (см. прим. 1 к прил. 18 к Методике проведения СОУТ) </t>
  </si>
  <si>
    <t>Общее количество электромагнитных импульсов (N) напряженности импульсного электрического поля в течение рабочего дня</t>
  </si>
  <si>
    <t>Предполагается</t>
  </si>
  <si>
    <t>Нет сведений, скорее всего, истек</t>
  </si>
  <si>
    <t>Итого неионизирующие излучения</t>
  </si>
  <si>
    <t>ПДУ включены в Методике проведения СОУТ (см. Приложение №20 к Методике проведения СОУТ)</t>
  </si>
  <si>
    <t>НРБ-99/2009. СанПиН 2.6.1.2523-09. Нормы радиационной безопасности. Санитарные правила и нормативы</t>
  </si>
  <si>
    <t>Итого Ионизирующие излучения</t>
  </si>
  <si>
    <t>Показатели тяжести трудового процесса</t>
  </si>
  <si>
    <t>ПДУ включены в Методике проведения СОУТ (см. Приложение №21 к Методике проведения СОУТ)</t>
  </si>
  <si>
    <t>прямые (при условии применения СИ утвержденного типа)</t>
  </si>
  <si>
    <t xml:space="preserve">не более 10 лет, истек </t>
  </si>
  <si>
    <t>Итого показатели тяжести</t>
  </si>
  <si>
    <t>Не предполагается Методикой проведения СОУТ, но пока есть в Классификаторе факторов</t>
  </si>
  <si>
    <t>ПДУ включены в Методике проведения СОУТ (см. Приложение №22 к Методике проведения СОУТ)</t>
  </si>
  <si>
    <t>2.6. Наблюдение за экранами видеотерминалов (часов в смену)</t>
  </si>
  <si>
    <t>Включенные в документ факторы производственной среды и трудового процесса и их показателей, имеющих норматвиы (гигиенические нормативы), ед.</t>
  </si>
  <si>
    <t>экспертные оценки</t>
  </si>
  <si>
    <t>Экспертные оценки</t>
  </si>
  <si>
    <t>Итого напряженность труда</t>
  </si>
  <si>
    <t>Итого показателей факторов</t>
  </si>
  <si>
    <t>Количество вредного вещества на кожных покровах работника</t>
  </si>
  <si>
    <t xml:space="preserve">ГН 2.2.5.2558-09 Химические факторы производственной среды. Предельно допустимые уровни (ПДУ) загрязнения 2,2'-дихлордиэтилсульфидом (ипритом) кожи работников и технологического оборудования объектов хранения и уничтожения химического оружия. </t>
  </si>
  <si>
    <t xml:space="preserve">ГН 2.2.5.2219-07 Химические факторы производственной среды. Предельно допустимые уровни (ПДУ) загрязнения средств индивидуальной защиты (СИЗ) фосфорорганическими отравляющими веществами на объектах хранения и уничтожения химического оружия. </t>
  </si>
  <si>
    <t xml:space="preserve">ГН 2.2.5.2032-05 Химические факторы производственной среды. Предельно допустимый уровень (ПДУ) загрязнения кожи o-изобутил-бета-n-диэтиламиноэтантиоловым эфиром метилфосфоновой кислоты работников объектов хранения и уничтожения химического оружия. </t>
  </si>
  <si>
    <t>Патогенные микроорганизмы-возбудители инфекционных заболеваний</t>
  </si>
  <si>
    <t xml:space="preserve">да (см. ст. 13, ч. 3, п. 15) </t>
  </si>
  <si>
    <t xml:space="preserve">да (см. ст. 13, ч. 3, п. 16) </t>
  </si>
  <si>
    <t>не указано (возможно - да)</t>
  </si>
  <si>
    <t xml:space="preserve">не указано </t>
  </si>
  <si>
    <t>не указано</t>
  </si>
  <si>
    <t>Параметры микроклимата</t>
  </si>
  <si>
    <t>да (указано как "инфракрасное излучение")</t>
  </si>
  <si>
    <t xml:space="preserve">да </t>
  </si>
  <si>
    <t>да (указано как "гипогеомагнитное поле")</t>
  </si>
  <si>
    <t>нет (исходя из анализа требований к видам измерений, проводимых ИЛ в ч. 3 ст. 13 ФЗ о СОУТ)</t>
  </si>
  <si>
    <t>да (см. ст. 13, ч. 3, п. 12)</t>
  </si>
  <si>
    <t>да (см. ст. 13, ч. 3, п. 11)</t>
  </si>
  <si>
    <t>да (см. ст. 13, ч. 3, п. 10)</t>
  </si>
  <si>
    <t>Радиоактивное загрязнение производственных помещений элементов производственного оборудования, СИЗ и кожных покровов работников</t>
  </si>
  <si>
    <t>да ("угол наклона корпуса" и "количество наклонов за смену")</t>
  </si>
  <si>
    <t>да (указано как "мышечное усилие" и "время удержания груза")</t>
  </si>
  <si>
    <t>Да ("усилие (мышечной силы кисти)" и "длительность отрезков времени" )</t>
  </si>
  <si>
    <t>да (указано как "время активного наблюдения за ходом производственного процесса")</t>
  </si>
  <si>
    <t>да (указано как "живые клетки и споры, содержащиеся в бактериальных препаратах" без уточнения "в воздухе рабочей зоны")</t>
  </si>
  <si>
    <t>Прочие факторы</t>
  </si>
  <si>
    <t xml:space="preserve"> да (см. ст. 13, ч. 3, п. 13)</t>
  </si>
  <si>
    <t>да (см. ст. 13, ч. 3, п. 13)</t>
  </si>
  <si>
    <t>Вывод о соответствии докментов требованиям ст. 38, 39 Федерального закона от 30.03.1999 N 52-ФЗ  "О санитарно-эпидемиологическом благополучии населения"</t>
  </si>
  <si>
    <t>НЕ соответствует</t>
  </si>
  <si>
    <t>Соответствует</t>
  </si>
  <si>
    <t>Санитарно-эпидемиологические правила СН 1.3.1285-03. «Безопасность работы с микроорганизмами I  и II групп патогенности (опасности)»</t>
  </si>
  <si>
    <t>да (Приложение 3  классификация
патогенных для человека микроорганизмов
I - II групп патогенности
на регистрацию в Минюст РФ не представлялось.</t>
  </si>
  <si>
    <t xml:space="preserve">Предполагается использование (см. прим. 5 к Классификатору потенциально вредных и (или) опасных факторов 
производственной среды и трудового процесса)
. </t>
  </si>
  <si>
    <t>ПДУ включены в Методике проведения СОУТ (см. п. 104  Методики проведения СОУТ)</t>
  </si>
  <si>
    <t>ИЗ них подлежат измерения согласно Методике СОУТ</t>
  </si>
  <si>
    <t>Из них включены в проект  Методики СОУТ</t>
  </si>
  <si>
    <t>Подлежат измерениям</t>
  </si>
  <si>
    <t>Предполагается измерение (см. п. 76 Методики проведения СОУТ при расчете МПД)</t>
  </si>
  <si>
    <t>Физические факторы</t>
  </si>
  <si>
    <t>Итого физические факторы</t>
  </si>
  <si>
    <t>Фактры трудового процесса</t>
  </si>
  <si>
    <t>Итого факторы трудового процесса</t>
  </si>
  <si>
    <t>%</t>
  </si>
  <si>
    <t>Включены в Методику проведения СОУТ</t>
  </si>
  <si>
    <t>Химические</t>
  </si>
  <si>
    <t>Биологические</t>
  </si>
  <si>
    <t>Физические</t>
  </si>
  <si>
    <t>Факторы трудового процесса</t>
  </si>
  <si>
    <t>Наименование</t>
  </si>
  <si>
    <t>По сравнению со сферой гос. рег. обеспечения единства измерений</t>
  </si>
  <si>
    <t xml:space="preserve">в % </t>
  </si>
  <si>
    <t>По сравнению с общим количеством</t>
  </si>
  <si>
    <t>Требуется измерения для целей СОУТ</t>
  </si>
  <si>
    <t>Для проведения СОУТ</t>
  </si>
  <si>
    <t>По сравнению с необходимым для целей СОУТ</t>
  </si>
  <si>
    <t>ед.</t>
  </si>
  <si>
    <t xml:space="preserve">ед. </t>
  </si>
  <si>
    <t>Всего согласно приказу Минздравсоцразвития №1034н</t>
  </si>
  <si>
    <t>Входят в сферу гос. рег. обеспечения единства измерений (приказ 1034н)</t>
  </si>
  <si>
    <r>
      <t>Пиковые значения  виброскорости, уровни виброскорости в октавных полосах со среднегеометрическими частотами: 16,0 - 63,0; 125,0 - 500,0; 125,0</t>
    </r>
    <r>
      <rPr>
        <vertAlign val="superscript"/>
        <sz val="10"/>
        <color indexed="8"/>
        <rFont val="Arial Narrow"/>
        <family val="2"/>
      </rPr>
      <t>3</t>
    </r>
    <r>
      <rPr>
        <sz val="10"/>
        <color indexed="8"/>
        <rFont val="Arial Narrow"/>
        <family val="2"/>
      </rPr>
      <t xml:space="preserve"> - 500,0</t>
    </r>
    <r>
      <rPr>
        <vertAlign val="superscript"/>
        <sz val="10"/>
        <color indexed="8"/>
        <rFont val="Arial Narrow"/>
        <family val="2"/>
      </rPr>
      <t>3</t>
    </r>
    <r>
      <rPr>
        <sz val="10"/>
        <color indexed="8"/>
        <rFont val="Arial Narrow"/>
        <family val="2"/>
      </rPr>
      <t xml:space="preserve"> (не включены в Приказ 1034       </t>
    </r>
  </si>
  <si>
    <t>Температура воздуха в неотапливаемых помещениях (в диапазоне от -30 до +50 °C)</t>
  </si>
  <si>
    <t>Температура воздуха на открытой территории (в диапазоне от -30 до +50 °C)</t>
  </si>
  <si>
    <t xml:space="preserve">Анализ методик (методов) измерений
</t>
  </si>
  <si>
    <t>Всего</t>
  </si>
  <si>
    <t>в том числе:</t>
  </si>
  <si>
    <t>Не зарег. в Минюсте РФ</t>
  </si>
  <si>
    <t xml:space="preserve">Анализ нормативов (гигиенических нормативов) по факторам производственной среды и трудового процесса
</t>
  </si>
  <si>
    <t>Из них включены в Методику проведения СОУТ</t>
  </si>
  <si>
    <t>Истек срок действия (зарег. в Минюсте РФ)</t>
  </si>
  <si>
    <t>Наименование факторов производственной среды и трудового процесса</t>
  </si>
  <si>
    <t>Общее количество факторов, их показателей, подлежащих оценке в РФ</t>
  </si>
  <si>
    <t>в т.ч. по группам:</t>
  </si>
  <si>
    <t>Факторы</t>
  </si>
  <si>
    <t xml:space="preserve">Факторы </t>
  </si>
  <si>
    <t>в % от общего количества</t>
  </si>
  <si>
    <t>Нормативы, устанавливаемые непосредственно в Методике проведения СОУТ</t>
  </si>
  <si>
    <t>"-" - меньше сравниваемого показателя</t>
  </si>
  <si>
    <t>"+" - больше сравниваемого показателя</t>
  </si>
  <si>
    <t>Косвенные/прямые (при измерении  прямо показывающими газоанализаторами)</t>
  </si>
  <si>
    <t>да (см. п. 2 ч. 1, ст. 13 ФЗ о СОУТ)</t>
  </si>
  <si>
    <t>Химические вещества в воде</t>
  </si>
  <si>
    <r>
      <t>Срок действия документа</t>
    </r>
    <r>
      <rPr>
        <vertAlign val="superscript"/>
        <sz val="10"/>
        <color indexed="8"/>
        <rFont val="Arial Narrow"/>
        <family val="2"/>
      </rPr>
      <t>[3],</t>
    </r>
    <r>
      <rPr>
        <sz val="10"/>
        <color indexed="8"/>
        <rFont val="Arial Narrow"/>
        <family val="2"/>
      </rPr>
      <t xml:space="preserve"> </t>
    </r>
    <r>
      <rPr>
        <vertAlign val="superscript"/>
        <sz val="10"/>
        <color indexed="8"/>
        <rFont val="Arial Narrow"/>
        <family val="2"/>
      </rPr>
      <t>[4]</t>
    </r>
  </si>
  <si>
    <t>Итого параметры микроклимата</t>
  </si>
  <si>
    <t xml:space="preserve">2. Сенсорные нагрузки: 2.1. Длительность сосредоточенного наблюдения (% времени смены) </t>
  </si>
  <si>
    <t>3. Эмоциональные нагрузки: З.1.Степень ответственности за результат собственной деятельности. Значимость ошибки; 3.2. Степень риска для собственной жизни; 3.3. Степень ответственности за безопасность других лиц; 3.4. Количество конфликтных ситуаций, обусловленных профессиональной деятельностью, за смену.</t>
  </si>
  <si>
    <t>4. Монотонность нагрузок: 4.1. Число элементов (приемов), необходимых для реализации простого задания или в многократно повторяющихся операциях</t>
  </si>
  <si>
    <t>5. Режим работы: 5.1. Фактическая продолжительность рабочего дня</t>
  </si>
  <si>
    <t>Относится к сфере гос. рег-я обеспечения единства измерений в сфере охраны труда [6]</t>
  </si>
  <si>
    <t>Показатели напряженности труда</t>
  </si>
  <si>
    <t>Непредполагается</t>
  </si>
  <si>
    <t>п.п. 1.1-1.67 Перечня ПЗ</t>
  </si>
  <si>
    <t>п. п. 1.1-1.67 Перечня ПЗ</t>
  </si>
  <si>
    <t>1.1-1.67 Перечня ПЗ</t>
  </si>
  <si>
    <t>п. 3.1. Перечня ПЗ</t>
  </si>
  <si>
    <t>п. 1.1-1.67 Перечня ПЗ</t>
  </si>
  <si>
    <t>п. 3.2. Перечня ПЗ</t>
  </si>
  <si>
    <t>п. 3.3. Перечня ПЗ</t>
  </si>
  <si>
    <t>п. 3.4. Перечня ПЗ</t>
  </si>
  <si>
    <t>п. 3.5. Перечня ПЗ</t>
  </si>
  <si>
    <t>Документ, в соответствии с которым в РФ установлен норматив (гигиенический норматив - ГН) до введения ФЗ о СОУТ</t>
  </si>
  <si>
    <t>п. 3.6. Перечня ПЗ</t>
  </si>
  <si>
    <t>п. 2.4.1. Перечня ПЗ</t>
  </si>
  <si>
    <t>п. 2.4.2. Перечня ПЗ</t>
  </si>
  <si>
    <t>п. 2.4.3. Перечня ПЗ</t>
  </si>
  <si>
    <t xml:space="preserve"> п. 2.6.1. Перечня ПЗ</t>
  </si>
  <si>
    <t>п. 2.6.1. Перечня ПЗ</t>
  </si>
  <si>
    <t>п. 2.2.1. Перечня ПЗ</t>
  </si>
  <si>
    <t>п. 2.2.2. Перечня ПЗ</t>
  </si>
  <si>
    <t>п. 2.1.2.? Перечня ПЗ</t>
  </si>
  <si>
    <t>п. 2.1.3. Перечня ПЗ</t>
  </si>
  <si>
    <t>п. 2.1.5., 2.1.6. Перечня ПЗ</t>
  </si>
  <si>
    <t>п. 2.1.4. Перечня ПЗ</t>
  </si>
  <si>
    <t>п. 2.5. Перечня ПЗ</t>
  </si>
  <si>
    <t>п. 4.1. Перечня ПЗ</t>
  </si>
  <si>
    <t>п. 4.7.  Перечня ПЗ</t>
  </si>
  <si>
    <t>п. 4.7.? Перечня ПЗ</t>
  </si>
  <si>
    <t>Не установлены</t>
  </si>
  <si>
    <t>нет (см. графу 11)</t>
  </si>
  <si>
    <t>требуется сопоставление с Перечнем ПЗ</t>
  </si>
  <si>
    <t>Включены в проект ФЗ О специальной оценке условий труда (СОУТ) от 3.12.2013, ст. 13, ч. 1</t>
  </si>
  <si>
    <t>Включены в проект  Методики проведения СОУТ</t>
  </si>
  <si>
    <t>Соргасно Методике проведеничя СОУТ</t>
  </si>
  <si>
    <t>Наличие метода измерения, соответствующего ст. 5 закона «Об обеспечении единства измерений» (аттестованые методики см. http://www.fundmetrology.ru/06_metod/list.aspx, стедства измерения утвержденного типа)</t>
  </si>
  <si>
    <t>Использование документа, указанного в графе 6 в части нормируемого покзателя фактора (или его показателя) в проекту Методики проведения СОУТ</t>
  </si>
  <si>
    <t xml:space="preserve">Предполагается разработчиками </t>
  </si>
  <si>
    <t>Предполагается разработчиками</t>
  </si>
  <si>
    <t xml:space="preserve">Анализ состояния нормативной и методической базы Российской Федерации в части нормирования и измерения </t>
  </si>
  <si>
    <t>ГН 2.2.5.2536-09  Дополнение N 5 к ГН 2.2.5.1313-03</t>
  </si>
  <si>
    <t xml:space="preserve">ГН 2.2.5.2730-10 Предельно допустимые концентрации (ПДК) вредных веществ в воздухе рабочей зоны. Дополнение N 6 к ГН 2.2.5-1313-03 </t>
  </si>
  <si>
    <t>да (без уточнения "в воздухе рабочей зоны")</t>
  </si>
  <si>
    <t>[1] Согласно Руководству Р 2.2.2006-05, приказу Минздравсоцразвития России от 9.09.2011 №1034н, проекту Федерального закона "О специальной оценке условий труда " (ред. от 3.12.2013), проекту Методики проведения специальноу оценки условивий труда</t>
  </si>
  <si>
    <t>По сравнению с общим количеством показателей факторов производственной среды и трудового процесса, имеющих нормативы (гигиенические нормативы)</t>
  </si>
  <si>
    <r>
      <t xml:space="preserve">Нормативы (гигиенические нормативы), </t>
    </r>
    <r>
      <rPr>
        <b/>
        <sz val="10"/>
        <color indexed="10"/>
        <rFont val="Arial Narrow"/>
        <family val="2"/>
      </rPr>
      <t>не соответствующие</t>
    </r>
    <r>
      <rPr>
        <b/>
        <sz val="10"/>
        <color indexed="8"/>
        <rFont val="Arial Narrow"/>
        <family val="2"/>
      </rPr>
      <t xml:space="preserve"> требования  ст. 38-39 Федерального закона №52-ФЗ и Положения о о государственном санитарно-эпидемиологическом нормировании, утв. пост. Правительства РФ от 24.07.2000 N 554</t>
    </r>
  </si>
  <si>
    <r>
      <t xml:space="preserve">Гигиенические нормативы, </t>
    </r>
    <r>
      <rPr>
        <b/>
        <sz val="10"/>
        <color indexed="36"/>
        <rFont val="Arial Narrow"/>
        <family val="2"/>
      </rPr>
      <t>соответствующие</t>
    </r>
    <r>
      <rPr>
        <b/>
        <sz val="10"/>
        <color indexed="8"/>
        <rFont val="Arial Narrow"/>
        <family val="2"/>
      </rPr>
      <t xml:space="preserve"> требованиям ст. 38-39 Федерального закона №52-ФЗ </t>
    </r>
  </si>
  <si>
    <t>Общее количество показателей факторов , имеющих нормативы (гигиенические нормативы)</t>
  </si>
  <si>
    <t>не более 5 лет, истек</t>
  </si>
  <si>
    <t>Установленные обязательные метрологические требования к измерениям не включают в себя диапазон измерений, соответствующий классу условий труда -  4</t>
  </si>
  <si>
    <t>Установленные обязательные метрологические требования к измерениям не включают в себя диапазон измерений, соответствующий классу условий труда  3.1-3.4, 4</t>
  </si>
  <si>
    <t>Установленные обязательные метрологические требования к измерениям не включают в себя диапазон измерений, соответствующий классу условий труда 3.2, 3.3, 4</t>
  </si>
  <si>
    <t>Установленные обязательные метрологические требования к измерениям не включают в себя диапазон измерений, соответствующий классу условий труда 3.1 - 3.3</t>
  </si>
  <si>
    <t xml:space="preserve">Установленные обязательные метрологические требования к измерениям не включают в себя диапазон измерений, соответствующий классу условий труда класс 3.1-3.4, 4 (для ЭМИ радиочастотного диапазона 50-300 МГц) </t>
  </si>
  <si>
    <t xml:space="preserve">Установленные обязательные метрологические требования к измерениям не включают в себя диапазон измерений, соответствующий классу условий труда класс 3.3-3.4, 4 </t>
  </si>
  <si>
    <t xml:space="preserve">показателей факторам производственной среды и трудового процесса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</si>
</sst>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0"/>
      <color indexed="36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Narrow"/>
      <family val="2"/>
    </font>
    <font>
      <u val="single"/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u val="single"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50" fillId="0" borderId="10" xfId="0" applyFont="1" applyFill="1" applyBorder="1" applyAlignment="1">
      <alignment horizontal="center" vertical="top" wrapText="1"/>
    </xf>
    <xf numFmtId="0" fontId="50" fillId="33" borderId="0" xfId="0" applyFont="1" applyFill="1" applyAlignment="1">
      <alignment horizontal="center" vertical="top"/>
    </xf>
    <xf numFmtId="0" fontId="50" fillId="3" borderId="0" xfId="0" applyFont="1" applyFill="1" applyAlignment="1">
      <alignment horizontal="center" vertical="top"/>
    </xf>
    <xf numFmtId="0" fontId="51" fillId="3" borderId="10" xfId="0" applyFont="1" applyFill="1" applyBorder="1" applyAlignment="1">
      <alignment horizontal="center" vertical="top" wrapText="1"/>
    </xf>
    <xf numFmtId="0" fontId="50" fillId="0" borderId="0" xfId="0" applyFont="1" applyFill="1" applyAlignment="1">
      <alignment horizontal="center" vertical="top"/>
    </xf>
    <xf numFmtId="0" fontId="51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/>
    </xf>
    <xf numFmtId="0" fontId="50" fillId="34" borderId="0" xfId="0" applyFont="1" applyFill="1" applyAlignment="1">
      <alignment horizontal="center" vertical="top"/>
    </xf>
    <xf numFmtId="0" fontId="51" fillId="34" borderId="10" xfId="0" applyFont="1" applyFill="1" applyBorder="1" applyAlignment="1">
      <alignment horizontal="center" vertical="top" wrapText="1"/>
    </xf>
    <xf numFmtId="0" fontId="51" fillId="35" borderId="10" xfId="0" applyFont="1" applyFill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left" vertical="top"/>
    </xf>
    <xf numFmtId="0" fontId="50" fillId="36" borderId="0" xfId="0" applyFont="1" applyFill="1" applyAlignment="1">
      <alignment horizontal="left" vertical="top"/>
    </xf>
    <xf numFmtId="0" fontId="50" fillId="36" borderId="0" xfId="0" applyFont="1" applyFill="1" applyAlignment="1">
      <alignment horizontal="left" vertical="top" wrapText="1"/>
    </xf>
    <xf numFmtId="0" fontId="50" fillId="36" borderId="0" xfId="0" applyFont="1" applyFill="1" applyAlignment="1">
      <alignment horizontal="center" vertical="top"/>
    </xf>
    <xf numFmtId="9" fontId="50" fillId="36" borderId="0" xfId="0" applyNumberFormat="1" applyFont="1" applyFill="1" applyAlignment="1">
      <alignment horizontal="center" vertical="top"/>
    </xf>
    <xf numFmtId="0" fontId="50" fillId="34" borderId="0" xfId="0" applyFont="1" applyFill="1" applyAlignment="1">
      <alignment horizontal="center" vertical="top" wrapText="1"/>
    </xf>
    <xf numFmtId="0" fontId="50" fillId="33" borderId="0" xfId="0" applyFont="1" applyFill="1" applyAlignment="1">
      <alignment horizontal="center" vertical="top" wrapText="1"/>
    </xf>
    <xf numFmtId="0" fontId="50" fillId="33" borderId="0" xfId="0" applyFont="1" applyFill="1" applyAlignment="1">
      <alignment horizontal="left" vertical="top" wrapText="1"/>
    </xf>
    <xf numFmtId="0" fontId="50" fillId="35" borderId="0" xfId="0" applyFont="1" applyFill="1" applyAlignment="1">
      <alignment horizontal="center" vertical="top"/>
    </xf>
    <xf numFmtId="0" fontId="50" fillId="35" borderId="0" xfId="0" applyFont="1" applyFill="1" applyAlignment="1">
      <alignment horizontal="center" vertical="top" wrapText="1"/>
    </xf>
    <xf numFmtId="0" fontId="50" fillId="0" borderId="0" xfId="0" applyFont="1" applyFill="1" applyAlignment="1">
      <alignment horizontal="center" vertical="top" wrapText="1"/>
    </xf>
    <xf numFmtId="0" fontId="50" fillId="3" borderId="0" xfId="0" applyFont="1" applyFill="1" applyAlignment="1">
      <alignment horizontal="center" vertical="top" wrapText="1"/>
    </xf>
    <xf numFmtId="0" fontId="52" fillId="36" borderId="10" xfId="0" applyFont="1" applyFill="1" applyBorder="1" applyAlignment="1">
      <alignment horizontal="center" vertical="top"/>
    </xf>
    <xf numFmtId="9" fontId="52" fillId="36" borderId="10" xfId="0" applyNumberFormat="1" applyFont="1" applyFill="1" applyBorder="1" applyAlignment="1">
      <alignment horizontal="center" vertical="top"/>
    </xf>
    <xf numFmtId="0" fontId="52" fillId="34" borderId="10" xfId="0" applyFont="1" applyFill="1" applyBorder="1" applyAlignment="1">
      <alignment horizontal="center" vertical="top"/>
    </xf>
    <xf numFmtId="1" fontId="52" fillId="34" borderId="10" xfId="0" applyNumberFormat="1" applyFont="1" applyFill="1" applyBorder="1" applyAlignment="1">
      <alignment horizontal="center" vertical="top" wrapText="1"/>
    </xf>
    <xf numFmtId="9" fontId="52" fillId="34" borderId="10" xfId="0" applyNumberFormat="1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horizontal="center" vertical="top"/>
    </xf>
    <xf numFmtId="0" fontId="52" fillId="35" borderId="10" xfId="0" applyFont="1" applyFill="1" applyBorder="1" applyAlignment="1">
      <alignment horizontal="center" vertical="top"/>
    </xf>
    <xf numFmtId="1" fontId="52" fillId="35" borderId="10" xfId="0" applyNumberFormat="1" applyFont="1" applyFill="1" applyBorder="1" applyAlignment="1">
      <alignment horizontal="center" vertical="top" wrapText="1"/>
    </xf>
    <xf numFmtId="9" fontId="52" fillId="35" borderId="10" xfId="0" applyNumberFormat="1" applyFont="1" applyFill="1" applyBorder="1" applyAlignment="1">
      <alignment horizontal="center" vertical="top" wrapText="1"/>
    </xf>
    <xf numFmtId="1" fontId="52" fillId="3" borderId="10" xfId="0" applyNumberFormat="1" applyFont="1" applyFill="1" applyBorder="1" applyAlignment="1">
      <alignment horizontal="center" vertical="top" wrapText="1"/>
    </xf>
    <xf numFmtId="0" fontId="52" fillId="3" borderId="10" xfId="0" applyFont="1" applyFill="1" applyBorder="1" applyAlignment="1">
      <alignment horizontal="center" vertical="top"/>
    </xf>
    <xf numFmtId="9" fontId="52" fillId="3" borderId="10" xfId="0" applyNumberFormat="1" applyFont="1" applyFill="1" applyBorder="1" applyAlignment="1">
      <alignment horizontal="center" vertical="top" wrapText="1"/>
    </xf>
    <xf numFmtId="1" fontId="52" fillId="36" borderId="10" xfId="0" applyNumberFormat="1" applyFont="1" applyFill="1" applyBorder="1" applyAlignment="1">
      <alignment horizontal="center" vertical="top"/>
    </xf>
    <xf numFmtId="1" fontId="52" fillId="33" borderId="10" xfId="0" applyNumberFormat="1" applyFont="1" applyFill="1" applyBorder="1" applyAlignment="1">
      <alignment horizontal="center" vertical="top"/>
    </xf>
    <xf numFmtId="1" fontId="52" fillId="35" borderId="10" xfId="0" applyNumberFormat="1" applyFont="1" applyFill="1" applyBorder="1" applyAlignment="1">
      <alignment horizontal="center" vertical="top"/>
    </xf>
    <xf numFmtId="1" fontId="52" fillId="3" borderId="10" xfId="0" applyNumberFormat="1" applyFont="1" applyFill="1" applyBorder="1" applyAlignment="1">
      <alignment horizontal="center" vertical="top"/>
    </xf>
    <xf numFmtId="0" fontId="50" fillId="0" borderId="0" xfId="0" applyFont="1" applyFill="1" applyAlignment="1">
      <alignment vertical="top"/>
    </xf>
    <xf numFmtId="0" fontId="50" fillId="0" borderId="10" xfId="0" applyFont="1" applyFill="1" applyBorder="1" applyAlignment="1">
      <alignment horizontal="justify" vertical="top" wrapText="1"/>
    </xf>
    <xf numFmtId="0" fontId="50" fillId="0" borderId="10" xfId="0" applyFont="1" applyFill="1" applyBorder="1" applyAlignment="1">
      <alignment horizontal="justify" vertical="top"/>
    </xf>
    <xf numFmtId="0" fontId="50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justify" vertical="top" wrapText="1"/>
    </xf>
    <xf numFmtId="0" fontId="51" fillId="0" borderId="0" xfId="0" applyFont="1" applyFill="1" applyAlignment="1">
      <alignment vertical="top"/>
    </xf>
    <xf numFmtId="0" fontId="50" fillId="0" borderId="10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center" vertical="top" wrapText="1"/>
    </xf>
    <xf numFmtId="16" fontId="50" fillId="0" borderId="10" xfId="0" applyNumberFormat="1" applyFont="1" applyFill="1" applyBorder="1" applyAlignment="1">
      <alignment horizontal="center" vertical="top" wrapText="1"/>
    </xf>
    <xf numFmtId="0" fontId="50" fillId="0" borderId="10" xfId="42" applyFont="1" applyFill="1" applyBorder="1" applyAlignment="1" applyProtection="1">
      <alignment horizontal="center" vertical="top" wrapText="1"/>
      <protection/>
    </xf>
    <xf numFmtId="9" fontId="50" fillId="0" borderId="10" xfId="42" applyNumberFormat="1" applyFont="1" applyFill="1" applyBorder="1" applyAlignment="1" applyProtection="1">
      <alignment horizontal="center" vertical="top" wrapText="1"/>
      <protection/>
    </xf>
    <xf numFmtId="9" fontId="51" fillId="0" borderId="10" xfId="42" applyNumberFormat="1" applyFont="1" applyFill="1" applyBorder="1" applyAlignment="1" applyProtection="1">
      <alignment horizontal="center" vertical="top" wrapText="1"/>
      <protection/>
    </xf>
    <xf numFmtId="0" fontId="53" fillId="0" borderId="0" xfId="42" applyFont="1" applyFill="1" applyAlignment="1" applyProtection="1">
      <alignment vertical="top"/>
      <protection/>
    </xf>
    <xf numFmtId="0" fontId="50" fillId="0" borderId="0" xfId="0" applyFont="1" applyFill="1" applyAlignment="1">
      <alignment horizontal="left" vertical="top"/>
    </xf>
    <xf numFmtId="9" fontId="50" fillId="0" borderId="0" xfId="0" applyNumberFormat="1" applyFont="1" applyFill="1" applyAlignment="1">
      <alignment horizontal="center" vertical="top"/>
    </xf>
    <xf numFmtId="0" fontId="54" fillId="0" borderId="0" xfId="0" applyFont="1" applyFill="1" applyAlignment="1">
      <alignment horizontal="center" vertical="top"/>
    </xf>
    <xf numFmtId="0" fontId="50" fillId="0" borderId="0" xfId="0" applyFont="1" applyFill="1" applyAlignment="1">
      <alignment horizontal="left" vertical="top" wrapText="1"/>
    </xf>
    <xf numFmtId="0" fontId="51" fillId="36" borderId="11" xfId="0" applyFont="1" applyFill="1" applyBorder="1" applyAlignment="1">
      <alignment horizontal="center" vertical="top"/>
    </xf>
    <xf numFmtId="0" fontId="51" fillId="34" borderId="12" xfId="0" applyFont="1" applyFill="1" applyBorder="1" applyAlignment="1">
      <alignment horizontal="center" vertical="top"/>
    </xf>
    <xf numFmtId="0" fontId="51" fillId="34" borderId="1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horizontal="center" vertical="top"/>
    </xf>
    <xf numFmtId="1" fontId="50" fillId="0" borderId="0" xfId="0" applyNumberFormat="1" applyFont="1" applyFill="1" applyBorder="1" applyAlignment="1">
      <alignment horizontal="center" vertical="top"/>
    </xf>
    <xf numFmtId="9" fontId="50" fillId="0" borderId="0" xfId="0" applyNumberFormat="1" applyFont="1" applyFill="1" applyBorder="1" applyAlignment="1">
      <alignment horizontal="center" vertical="top"/>
    </xf>
    <xf numFmtId="1" fontId="50" fillId="0" borderId="0" xfId="0" applyNumberFormat="1" applyFont="1" applyFill="1" applyBorder="1" applyAlignment="1">
      <alignment horizontal="center" vertical="top" wrapText="1"/>
    </xf>
    <xf numFmtId="9" fontId="50" fillId="0" borderId="0" xfId="0" applyNumberFormat="1" applyFont="1" applyFill="1" applyBorder="1" applyAlignment="1">
      <alignment horizontal="center" vertical="top" wrapText="1"/>
    </xf>
    <xf numFmtId="0" fontId="54" fillId="36" borderId="10" xfId="0" applyFont="1" applyFill="1" applyBorder="1" applyAlignment="1">
      <alignment horizontal="center" vertical="top"/>
    </xf>
    <xf numFmtId="0" fontId="54" fillId="34" borderId="10" xfId="0" applyFont="1" applyFill="1" applyBorder="1" applyAlignment="1">
      <alignment horizontal="center" vertical="top"/>
    </xf>
    <xf numFmtId="1" fontId="54" fillId="34" borderId="10" xfId="0" applyNumberFormat="1" applyFont="1" applyFill="1" applyBorder="1" applyAlignment="1">
      <alignment horizontal="center" vertical="top" wrapText="1"/>
    </xf>
    <xf numFmtId="9" fontId="54" fillId="34" borderId="10" xfId="0" applyNumberFormat="1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horizontal="center" vertical="top"/>
    </xf>
    <xf numFmtId="1" fontId="54" fillId="35" borderId="10" xfId="0" applyNumberFormat="1" applyFont="1" applyFill="1" applyBorder="1" applyAlignment="1">
      <alignment horizontal="center" vertical="top" wrapText="1"/>
    </xf>
    <xf numFmtId="9" fontId="54" fillId="35" borderId="10" xfId="0" applyNumberFormat="1" applyFont="1" applyFill="1" applyBorder="1" applyAlignment="1">
      <alignment horizontal="center" vertical="top" wrapText="1"/>
    </xf>
    <xf numFmtId="1" fontId="54" fillId="3" borderId="10" xfId="0" applyNumberFormat="1" applyFont="1" applyFill="1" applyBorder="1" applyAlignment="1">
      <alignment horizontal="center" vertical="top" wrapText="1"/>
    </xf>
    <xf numFmtId="0" fontId="54" fillId="3" borderId="10" xfId="0" applyFont="1" applyFill="1" applyBorder="1" applyAlignment="1">
      <alignment horizontal="center" vertical="top"/>
    </xf>
    <xf numFmtId="9" fontId="54" fillId="3" borderId="10" xfId="0" applyNumberFormat="1" applyFont="1" applyFill="1" applyBorder="1" applyAlignment="1">
      <alignment horizontal="center" vertical="top" wrapText="1"/>
    </xf>
    <xf numFmtId="0" fontId="51" fillId="0" borderId="0" xfId="0" applyFont="1" applyAlignment="1">
      <alignment horizontal="left" vertical="top"/>
    </xf>
    <xf numFmtId="2" fontId="51" fillId="37" borderId="10" xfId="0" applyNumberFormat="1" applyFont="1" applyFill="1" applyBorder="1" applyAlignment="1">
      <alignment horizontal="center" vertical="top" wrapText="1"/>
    </xf>
    <xf numFmtId="0" fontId="51" fillId="37" borderId="10" xfId="0" applyFont="1" applyFill="1" applyBorder="1" applyAlignment="1">
      <alignment horizontal="center" vertical="top" wrapText="1"/>
    </xf>
    <xf numFmtId="0" fontId="54" fillId="37" borderId="10" xfId="0" applyFont="1" applyFill="1" applyBorder="1" applyAlignment="1">
      <alignment horizontal="center" vertical="top"/>
    </xf>
    <xf numFmtId="9" fontId="54" fillId="37" borderId="10" xfId="0" applyNumberFormat="1" applyFont="1" applyFill="1" applyBorder="1" applyAlignment="1">
      <alignment horizontal="center" vertical="top" wrapText="1"/>
    </xf>
    <xf numFmtId="0" fontId="52" fillId="37" borderId="10" xfId="0" applyFont="1" applyFill="1" applyBorder="1" applyAlignment="1">
      <alignment horizontal="center" vertical="top"/>
    </xf>
    <xf numFmtId="9" fontId="52" fillId="37" borderId="10" xfId="0" applyNumberFormat="1" applyFont="1" applyFill="1" applyBorder="1" applyAlignment="1">
      <alignment horizontal="center" vertical="top" wrapText="1"/>
    </xf>
    <xf numFmtId="1" fontId="52" fillId="37" borderId="10" xfId="0" applyNumberFormat="1" applyFont="1" applyFill="1" applyBorder="1" applyAlignment="1">
      <alignment horizontal="center" vertical="top"/>
    </xf>
    <xf numFmtId="9" fontId="54" fillId="36" borderId="10" xfId="0" applyNumberFormat="1" applyFont="1" applyFill="1" applyBorder="1" applyAlignment="1">
      <alignment horizontal="center" vertical="top"/>
    </xf>
    <xf numFmtId="0" fontId="54" fillId="35" borderId="10" xfId="0" applyFont="1" applyFill="1" applyBorder="1" applyAlignment="1">
      <alignment horizontal="center" vertical="top"/>
    </xf>
    <xf numFmtId="0" fontId="51" fillId="38" borderId="10" xfId="0" applyFont="1" applyFill="1" applyBorder="1" applyAlignment="1">
      <alignment horizontal="center" vertical="top" wrapText="1"/>
    </xf>
    <xf numFmtId="0" fontId="51" fillId="39" borderId="10" xfId="0" applyFont="1" applyFill="1" applyBorder="1" applyAlignment="1">
      <alignment horizontal="center" vertical="top" wrapText="1"/>
    </xf>
    <xf numFmtId="1" fontId="54" fillId="39" borderId="10" xfId="0" applyNumberFormat="1" applyFont="1" applyFill="1" applyBorder="1" applyAlignment="1">
      <alignment horizontal="center" vertical="top" wrapText="1"/>
    </xf>
    <xf numFmtId="9" fontId="54" fillId="39" borderId="10" xfId="0" applyNumberFormat="1" applyFont="1" applyFill="1" applyBorder="1" applyAlignment="1">
      <alignment horizontal="center" vertical="top" wrapText="1"/>
    </xf>
    <xf numFmtId="1" fontId="52" fillId="39" borderId="10" xfId="0" applyNumberFormat="1" applyFont="1" applyFill="1" applyBorder="1" applyAlignment="1">
      <alignment horizontal="center" vertical="top" wrapText="1"/>
    </xf>
    <xf numFmtId="9" fontId="52" fillId="39" borderId="10" xfId="0" applyNumberFormat="1" applyFont="1" applyFill="1" applyBorder="1" applyAlignment="1">
      <alignment horizontal="center" vertical="top" wrapText="1"/>
    </xf>
    <xf numFmtId="0" fontId="51" fillId="5" borderId="10" xfId="0" applyFont="1" applyFill="1" applyBorder="1" applyAlignment="1">
      <alignment horizontal="center" vertical="top" wrapText="1"/>
    </xf>
    <xf numFmtId="1" fontId="54" fillId="5" borderId="10" xfId="0" applyNumberFormat="1" applyFont="1" applyFill="1" applyBorder="1" applyAlignment="1">
      <alignment horizontal="center" vertical="top" wrapText="1"/>
    </xf>
    <xf numFmtId="1" fontId="52" fillId="5" borderId="10" xfId="0" applyNumberFormat="1" applyFont="1" applyFill="1" applyBorder="1" applyAlignment="1">
      <alignment horizontal="center" vertical="top" wrapText="1"/>
    </xf>
    <xf numFmtId="0" fontId="51" fillId="6" borderId="10" xfId="0" applyFont="1" applyFill="1" applyBorder="1" applyAlignment="1">
      <alignment horizontal="center" vertical="top" wrapText="1"/>
    </xf>
    <xf numFmtId="1" fontId="54" fillId="6" borderId="10" xfId="0" applyNumberFormat="1" applyFont="1" applyFill="1" applyBorder="1" applyAlignment="1">
      <alignment horizontal="center" vertical="top" wrapText="1"/>
    </xf>
    <xf numFmtId="9" fontId="54" fillId="6" borderId="10" xfId="0" applyNumberFormat="1" applyFont="1" applyFill="1" applyBorder="1" applyAlignment="1">
      <alignment horizontal="center" vertical="top" wrapText="1"/>
    </xf>
    <xf numFmtId="1" fontId="52" fillId="6" borderId="10" xfId="0" applyNumberFormat="1" applyFont="1" applyFill="1" applyBorder="1" applyAlignment="1">
      <alignment horizontal="center" vertical="top" wrapText="1"/>
    </xf>
    <xf numFmtId="9" fontId="52" fillId="6" borderId="10" xfId="0" applyNumberFormat="1" applyFont="1" applyFill="1" applyBorder="1" applyAlignment="1">
      <alignment horizontal="center" vertical="top" wrapText="1"/>
    </xf>
    <xf numFmtId="9" fontId="51" fillId="36" borderId="11" xfId="0" applyNumberFormat="1" applyFont="1" applyFill="1" applyBorder="1" applyAlignment="1">
      <alignment horizontal="center" vertical="top"/>
    </xf>
    <xf numFmtId="0" fontId="52" fillId="5" borderId="10" xfId="0" applyFont="1" applyFill="1" applyBorder="1" applyAlignment="1">
      <alignment horizontal="center" vertical="top"/>
    </xf>
    <xf numFmtId="0" fontId="51" fillId="6" borderId="10" xfId="0" applyFont="1" applyFill="1" applyBorder="1" applyAlignment="1">
      <alignment horizontal="center" textRotation="90" wrapText="1"/>
    </xf>
    <xf numFmtId="0" fontId="51" fillId="9" borderId="10" xfId="0" applyFont="1" applyFill="1" applyBorder="1" applyAlignment="1">
      <alignment horizontal="center" textRotation="90" wrapText="1"/>
    </xf>
    <xf numFmtId="0" fontId="51" fillId="9" borderId="10" xfId="0" applyFont="1" applyFill="1" applyBorder="1" applyAlignment="1">
      <alignment horizontal="center" vertical="top" wrapText="1"/>
    </xf>
    <xf numFmtId="1" fontId="54" fillId="9" borderId="10" xfId="0" applyNumberFormat="1" applyFont="1" applyFill="1" applyBorder="1" applyAlignment="1">
      <alignment horizontal="center" vertical="top" wrapText="1"/>
    </xf>
    <xf numFmtId="1" fontId="52" fillId="9" borderId="10" xfId="0" applyNumberFormat="1" applyFont="1" applyFill="1" applyBorder="1" applyAlignment="1">
      <alignment horizontal="center" vertical="top" wrapText="1"/>
    </xf>
    <xf numFmtId="0" fontId="51" fillId="5" borderId="10" xfId="0" applyFont="1" applyFill="1" applyBorder="1" applyAlignment="1">
      <alignment horizontal="center" textRotation="90" wrapText="1"/>
    </xf>
    <xf numFmtId="0" fontId="51" fillId="5" borderId="10" xfId="0" applyFont="1" applyFill="1" applyBorder="1" applyAlignment="1">
      <alignment horizontal="center" vertical="top"/>
    </xf>
    <xf numFmtId="0" fontId="50" fillId="0" borderId="0" xfId="0" applyFont="1" applyFill="1" applyBorder="1" applyAlignment="1">
      <alignment horizontal="left" vertical="top"/>
    </xf>
    <xf numFmtId="0" fontId="54" fillId="36" borderId="10" xfId="0" applyFont="1" applyFill="1" applyBorder="1" applyAlignment="1">
      <alignment horizontal="left" vertical="top" wrapText="1"/>
    </xf>
    <xf numFmtId="0" fontId="52" fillId="36" borderId="10" xfId="0" applyFont="1" applyFill="1" applyBorder="1" applyAlignment="1">
      <alignment horizontal="left" vertical="top" wrapText="1"/>
    </xf>
    <xf numFmtId="0" fontId="54" fillId="5" borderId="10" xfId="0" applyFont="1" applyFill="1" applyBorder="1" applyAlignment="1">
      <alignment horizontal="center" vertical="top"/>
    </xf>
    <xf numFmtId="2" fontId="51" fillId="6" borderId="10" xfId="0" applyNumberFormat="1" applyFont="1" applyFill="1" applyBorder="1" applyAlignment="1">
      <alignment horizontal="center" textRotation="90" wrapText="1"/>
    </xf>
    <xf numFmtId="0" fontId="51" fillId="0" borderId="0" xfId="0" applyFont="1" applyFill="1" applyAlignment="1">
      <alignment horizontal="center" vertical="top"/>
    </xf>
    <xf numFmtId="0" fontId="50" fillId="0" borderId="12" xfId="42" applyFont="1" applyFill="1" applyBorder="1" applyAlignment="1" applyProtection="1">
      <alignment horizontal="center" vertical="top" wrapText="1"/>
      <protection/>
    </xf>
    <xf numFmtId="9" fontId="51" fillId="0" borderId="10" xfId="0" applyNumberFormat="1" applyFont="1" applyFill="1" applyBorder="1" applyAlignment="1">
      <alignment horizontal="center" vertical="top" wrapText="1"/>
    </xf>
    <xf numFmtId="1" fontId="51" fillId="0" borderId="10" xfId="0" applyNumberFormat="1" applyFont="1" applyFill="1" applyBorder="1" applyAlignment="1">
      <alignment horizontal="center" vertical="top" wrapText="1"/>
    </xf>
    <xf numFmtId="0" fontId="40" fillId="0" borderId="10" xfId="0" applyFont="1" applyBorder="1" applyAlignment="1">
      <alignment horizontal="left"/>
    </xf>
    <xf numFmtId="0" fontId="40" fillId="38" borderId="10" xfId="0" applyFont="1" applyFill="1" applyBorder="1" applyAlignment="1">
      <alignment horizontal="left"/>
    </xf>
    <xf numFmtId="0" fontId="51" fillId="38" borderId="10" xfId="0" applyFont="1" applyFill="1" applyBorder="1" applyAlignment="1">
      <alignment horizontal="justify" vertical="top" wrapText="1"/>
    </xf>
    <xf numFmtId="0" fontId="50" fillId="38" borderId="0" xfId="0" applyFont="1" applyFill="1" applyAlignment="1">
      <alignment vertical="top"/>
    </xf>
    <xf numFmtId="0" fontId="51" fillId="38" borderId="10" xfId="0" applyFont="1" applyFill="1" applyBorder="1" applyAlignment="1">
      <alignment vertical="top" wrapText="1"/>
    </xf>
    <xf numFmtId="10" fontId="51" fillId="38" borderId="10" xfId="0" applyNumberFormat="1" applyFont="1" applyFill="1" applyBorder="1" applyAlignment="1">
      <alignment horizontal="center" vertical="top" wrapText="1"/>
    </xf>
    <xf numFmtId="9" fontId="51" fillId="38" borderId="10" xfId="42" applyNumberFormat="1" applyFont="1" applyFill="1" applyBorder="1" applyAlignment="1" applyProtection="1">
      <alignment horizontal="center" vertical="top" wrapText="1"/>
      <protection/>
    </xf>
    <xf numFmtId="0" fontId="51" fillId="38" borderId="0" xfId="0" applyFont="1" applyFill="1" applyAlignment="1">
      <alignment vertical="top"/>
    </xf>
    <xf numFmtId="0" fontId="40" fillId="40" borderId="10" xfId="0" applyFont="1" applyFill="1" applyBorder="1" applyAlignment="1">
      <alignment horizontal="left"/>
    </xf>
    <xf numFmtId="0" fontId="50" fillId="40" borderId="10" xfId="0" applyFont="1" applyFill="1" applyBorder="1" applyAlignment="1">
      <alignment horizontal="center" vertical="top" wrapText="1"/>
    </xf>
    <xf numFmtId="0" fontId="51" fillId="40" borderId="10" xfId="0" applyFont="1" applyFill="1" applyBorder="1" applyAlignment="1">
      <alignment horizontal="center" vertical="top" wrapText="1"/>
    </xf>
    <xf numFmtId="9" fontId="51" fillId="38" borderId="10" xfId="0" applyNumberFormat="1" applyFont="1" applyFill="1" applyBorder="1" applyAlignment="1">
      <alignment horizontal="center" vertical="top" wrapText="1"/>
    </xf>
    <xf numFmtId="9" fontId="50" fillId="38" borderId="10" xfId="42" applyNumberFormat="1" applyFont="1" applyFill="1" applyBorder="1" applyAlignment="1" applyProtection="1">
      <alignment horizontal="center" vertical="top" wrapText="1"/>
      <protection/>
    </xf>
    <xf numFmtId="0" fontId="50" fillId="0" borderId="10" xfId="0" applyFont="1" applyFill="1" applyBorder="1" applyAlignment="1">
      <alignment horizontal="center" vertical="top" wrapText="1"/>
    </xf>
    <xf numFmtId="0" fontId="54" fillId="36" borderId="10" xfId="0" applyFont="1" applyFill="1" applyBorder="1" applyAlignment="1">
      <alignment horizontal="left" vertical="top"/>
    </xf>
    <xf numFmtId="0" fontId="55" fillId="0" borderId="0" xfId="0" applyFont="1" applyFill="1" applyAlignment="1">
      <alignment horizontal="center" vertical="top"/>
    </xf>
    <xf numFmtId="0" fontId="51" fillId="0" borderId="0" xfId="0" applyFont="1" applyAlignment="1">
      <alignment horizontal="center" vertical="top"/>
    </xf>
    <xf numFmtId="0" fontId="51" fillId="36" borderId="10" xfId="0" applyFont="1" applyFill="1" applyBorder="1" applyAlignment="1">
      <alignment vertical="top" wrapText="1"/>
    </xf>
    <xf numFmtId="0" fontId="50" fillId="0" borderId="0" xfId="0" applyFont="1" applyFill="1" applyAlignment="1">
      <alignment vertical="top" wrapText="1"/>
    </xf>
    <xf numFmtId="0" fontId="50" fillId="0" borderId="10" xfId="0" applyNumberFormat="1" applyFont="1" applyFill="1" applyBorder="1" applyAlignment="1">
      <alignment horizontal="center" vertical="top" wrapText="1"/>
    </xf>
    <xf numFmtId="0" fontId="51" fillId="36" borderId="11" xfId="0" applyFont="1" applyFill="1" applyBorder="1" applyAlignment="1">
      <alignment horizontal="center" vertical="top" wrapText="1"/>
    </xf>
    <xf numFmtId="0" fontId="51" fillId="36" borderId="13" xfId="0" applyFont="1" applyFill="1" applyBorder="1" applyAlignment="1">
      <alignment horizontal="center" vertical="top" wrapText="1"/>
    </xf>
    <xf numFmtId="0" fontId="51" fillId="36" borderId="12" xfId="0" applyFont="1" applyFill="1" applyBorder="1" applyAlignment="1">
      <alignment horizontal="center" vertical="top" wrapText="1"/>
    </xf>
    <xf numFmtId="0" fontId="51" fillId="36" borderId="14" xfId="0" applyFont="1" applyFill="1" applyBorder="1" applyAlignment="1">
      <alignment horizontal="center" textRotation="90" wrapText="1"/>
    </xf>
    <xf numFmtId="0" fontId="51" fillId="36" borderId="15" xfId="0" applyFont="1" applyFill="1" applyBorder="1" applyAlignment="1">
      <alignment horizontal="center" textRotation="90" wrapText="1"/>
    </xf>
    <xf numFmtId="0" fontId="51" fillId="36" borderId="16" xfId="0" applyFont="1" applyFill="1" applyBorder="1" applyAlignment="1">
      <alignment horizontal="center" textRotation="90" wrapText="1"/>
    </xf>
    <xf numFmtId="0" fontId="51" fillId="36" borderId="17" xfId="0" applyFont="1" applyFill="1" applyBorder="1" applyAlignment="1">
      <alignment horizontal="center" textRotation="90" wrapText="1"/>
    </xf>
    <xf numFmtId="0" fontId="51" fillId="36" borderId="18" xfId="0" applyFont="1" applyFill="1" applyBorder="1" applyAlignment="1">
      <alignment horizontal="center" textRotation="90" wrapText="1"/>
    </xf>
    <xf numFmtId="0" fontId="51" fillId="36" borderId="19" xfId="0" applyFont="1" applyFill="1" applyBorder="1" applyAlignment="1">
      <alignment horizontal="center" textRotation="90" wrapText="1"/>
    </xf>
    <xf numFmtId="2" fontId="51" fillId="37" borderId="11" xfId="0" applyNumberFormat="1" applyFont="1" applyFill="1" applyBorder="1" applyAlignment="1">
      <alignment horizontal="center" textRotation="90" wrapText="1"/>
    </xf>
    <xf numFmtId="2" fontId="51" fillId="37" borderId="12" xfId="0" applyNumberFormat="1" applyFont="1" applyFill="1" applyBorder="1" applyAlignment="1">
      <alignment horizontal="center" textRotation="90" wrapText="1"/>
    </xf>
    <xf numFmtId="0" fontId="51" fillId="37" borderId="10" xfId="0" applyFont="1" applyFill="1" applyBorder="1" applyAlignment="1">
      <alignment horizontal="center" vertical="top" wrapText="1"/>
    </xf>
    <xf numFmtId="0" fontId="51" fillId="36" borderId="10" xfId="0" applyFont="1" applyFill="1" applyBorder="1" applyAlignment="1">
      <alignment horizontal="center" vertical="top" wrapText="1"/>
    </xf>
    <xf numFmtId="0" fontId="51" fillId="34" borderId="10" xfId="0" applyFont="1" applyFill="1" applyBorder="1" applyAlignment="1">
      <alignment horizontal="center" vertical="top" wrapText="1"/>
    </xf>
    <xf numFmtId="0" fontId="51" fillId="35" borderId="20" xfId="0" applyFont="1" applyFill="1" applyBorder="1" applyAlignment="1">
      <alignment horizontal="center" vertical="top" wrapText="1"/>
    </xf>
    <xf numFmtId="0" fontId="51" fillId="35" borderId="21" xfId="0" applyFont="1" applyFill="1" applyBorder="1" applyAlignment="1">
      <alignment horizontal="center" vertical="top" wrapText="1"/>
    </xf>
    <xf numFmtId="0" fontId="51" fillId="34" borderId="20" xfId="0" applyFont="1" applyFill="1" applyBorder="1" applyAlignment="1">
      <alignment horizontal="center" vertical="top" wrapText="1"/>
    </xf>
    <xf numFmtId="0" fontId="51" fillId="34" borderId="21" xfId="0" applyFont="1" applyFill="1" applyBorder="1" applyAlignment="1">
      <alignment horizontal="center" vertical="top" wrapText="1"/>
    </xf>
    <xf numFmtId="0" fontId="51" fillId="34" borderId="11" xfId="0" applyFont="1" applyFill="1" applyBorder="1" applyAlignment="1">
      <alignment horizontal="center" vertical="top"/>
    </xf>
    <xf numFmtId="0" fontId="51" fillId="34" borderId="12" xfId="0" applyFont="1" applyFill="1" applyBorder="1" applyAlignment="1">
      <alignment horizontal="center" vertical="top"/>
    </xf>
    <xf numFmtId="9" fontId="51" fillId="36" borderId="11" xfId="0" applyNumberFormat="1" applyFont="1" applyFill="1" applyBorder="1" applyAlignment="1">
      <alignment horizontal="center" vertical="top"/>
    </xf>
    <xf numFmtId="9" fontId="51" fillId="36" borderId="12" xfId="0" applyNumberFormat="1" applyFont="1" applyFill="1" applyBorder="1" applyAlignment="1">
      <alignment horizontal="center" vertical="top"/>
    </xf>
    <xf numFmtId="0" fontId="51" fillId="36" borderId="11" xfId="0" applyFont="1" applyFill="1" applyBorder="1" applyAlignment="1">
      <alignment horizontal="center" vertical="top"/>
    </xf>
    <xf numFmtId="0" fontId="51" fillId="36" borderId="12" xfId="0" applyFont="1" applyFill="1" applyBorder="1" applyAlignment="1">
      <alignment horizontal="center" vertical="top"/>
    </xf>
    <xf numFmtId="0" fontId="51" fillId="33" borderId="11" xfId="0" applyFont="1" applyFill="1" applyBorder="1" applyAlignment="1">
      <alignment horizontal="center" vertical="top"/>
    </xf>
    <xf numFmtId="0" fontId="51" fillId="33" borderId="12" xfId="0" applyFont="1" applyFill="1" applyBorder="1" applyAlignment="1">
      <alignment horizontal="center" vertical="top"/>
    </xf>
    <xf numFmtId="0" fontId="51" fillId="39" borderId="20" xfId="0" applyFont="1" applyFill="1" applyBorder="1" applyAlignment="1">
      <alignment horizontal="center" vertical="top" wrapText="1"/>
    </xf>
    <xf numFmtId="0" fontId="51" fillId="39" borderId="21" xfId="0" applyFont="1" applyFill="1" applyBorder="1" applyAlignment="1">
      <alignment horizontal="center" vertical="top" wrapText="1"/>
    </xf>
    <xf numFmtId="0" fontId="51" fillId="3" borderId="11" xfId="0" applyFont="1" applyFill="1" applyBorder="1" applyAlignment="1">
      <alignment horizontal="center" textRotation="90" wrapText="1"/>
    </xf>
    <xf numFmtId="0" fontId="51" fillId="3" borderId="12" xfId="0" applyFont="1" applyFill="1" applyBorder="1" applyAlignment="1">
      <alignment horizontal="center" textRotation="90" wrapText="1"/>
    </xf>
    <xf numFmtId="0" fontId="51" fillId="3" borderId="20" xfId="0" applyFont="1" applyFill="1" applyBorder="1" applyAlignment="1">
      <alignment horizontal="center" vertical="top" wrapText="1"/>
    </xf>
    <xf numFmtId="0" fontId="51" fillId="3" borderId="21" xfId="0" applyFont="1" applyFill="1" applyBorder="1" applyAlignment="1">
      <alignment horizontal="center" vertical="top" wrapText="1"/>
    </xf>
    <xf numFmtId="0" fontId="51" fillId="3" borderId="22" xfId="0" applyFont="1" applyFill="1" applyBorder="1" applyAlignment="1">
      <alignment horizontal="center" vertical="top" wrapText="1"/>
    </xf>
    <xf numFmtId="0" fontId="51" fillId="34" borderId="10" xfId="0" applyFont="1" applyFill="1" applyBorder="1" applyAlignment="1">
      <alignment horizontal="center" textRotation="90" wrapText="1"/>
    </xf>
    <xf numFmtId="0" fontId="51" fillId="34" borderId="14" xfId="0" applyFont="1" applyFill="1" applyBorder="1" applyAlignment="1">
      <alignment horizontal="center" textRotation="90" wrapText="1"/>
    </xf>
    <xf numFmtId="0" fontId="51" fillId="34" borderId="15" xfId="0" applyFont="1" applyFill="1" applyBorder="1" applyAlignment="1">
      <alignment horizontal="center" textRotation="90" wrapText="1"/>
    </xf>
    <xf numFmtId="0" fontId="51" fillId="34" borderId="16" xfId="0" applyFont="1" applyFill="1" applyBorder="1" applyAlignment="1">
      <alignment horizontal="center" textRotation="90" wrapText="1"/>
    </xf>
    <xf numFmtId="0" fontId="51" fillId="34" borderId="17" xfId="0" applyFont="1" applyFill="1" applyBorder="1" applyAlignment="1">
      <alignment horizontal="center" textRotation="90" wrapText="1"/>
    </xf>
    <xf numFmtId="0" fontId="51" fillId="34" borderId="18" xfId="0" applyFont="1" applyFill="1" applyBorder="1" applyAlignment="1">
      <alignment horizontal="center" textRotation="90" wrapText="1"/>
    </xf>
    <xf numFmtId="0" fontId="51" fillId="34" borderId="19" xfId="0" applyFont="1" applyFill="1" applyBorder="1" applyAlignment="1">
      <alignment horizontal="center" textRotation="90" wrapText="1"/>
    </xf>
    <xf numFmtId="0" fontId="51" fillId="6" borderId="20" xfId="0" applyFont="1" applyFill="1" applyBorder="1" applyAlignment="1">
      <alignment horizontal="center" vertical="top" wrapText="1"/>
    </xf>
    <xf numFmtId="0" fontId="51" fillId="6" borderId="21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center" vertical="top" wrapText="1"/>
    </xf>
    <xf numFmtId="0" fontId="51" fillId="35" borderId="10" xfId="0" applyFont="1" applyFill="1" applyBorder="1" applyAlignment="1">
      <alignment horizontal="center" vertical="top" wrapText="1"/>
    </xf>
    <xf numFmtId="0" fontId="51" fillId="35" borderId="11" xfId="0" applyFont="1" applyFill="1" applyBorder="1" applyAlignment="1">
      <alignment horizontal="center" vertical="top"/>
    </xf>
    <xf numFmtId="0" fontId="51" fillId="35" borderId="12" xfId="0" applyFont="1" applyFill="1" applyBorder="1" applyAlignment="1">
      <alignment horizontal="center" vertical="top"/>
    </xf>
    <xf numFmtId="0" fontId="50" fillId="0" borderId="10" xfId="0" applyFont="1" applyFill="1" applyBorder="1" applyAlignment="1">
      <alignment horizontal="center" textRotation="90" wrapText="1"/>
    </xf>
    <xf numFmtId="0" fontId="0" fillId="0" borderId="0" xfId="0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0" fontId="53" fillId="0" borderId="11" xfId="42" applyFont="1" applyFill="1" applyBorder="1" applyAlignment="1" applyProtection="1">
      <alignment horizontal="center" textRotation="90" wrapText="1"/>
      <protection/>
    </xf>
    <xf numFmtId="0" fontId="53" fillId="0" borderId="13" xfId="42" applyFont="1" applyFill="1" applyBorder="1" applyAlignment="1" applyProtection="1">
      <alignment horizontal="center" textRotation="90" wrapText="1"/>
      <protection/>
    </xf>
    <xf numFmtId="0" fontId="53" fillId="0" borderId="12" xfId="42" applyFont="1" applyFill="1" applyBorder="1" applyAlignment="1" applyProtection="1">
      <alignment horizontal="center" textRotation="90" wrapText="1"/>
      <protection/>
    </xf>
    <xf numFmtId="0" fontId="53" fillId="0" borderId="11" xfId="42" applyFont="1" applyFill="1" applyBorder="1" applyAlignment="1" applyProtection="1">
      <alignment horizontal="center" vertical="top" wrapText="1"/>
      <protection/>
    </xf>
    <xf numFmtId="0" fontId="53" fillId="0" borderId="13" xfId="42" applyFont="1" applyFill="1" applyBorder="1" applyAlignment="1" applyProtection="1">
      <alignment horizontal="center" vertical="top" wrapText="1"/>
      <protection/>
    </xf>
    <xf numFmtId="0" fontId="53" fillId="0" borderId="12" xfId="42" applyFont="1" applyFill="1" applyBorder="1" applyAlignment="1" applyProtection="1">
      <alignment horizontal="center" vertical="top" wrapText="1"/>
      <protection/>
    </xf>
    <xf numFmtId="0" fontId="53" fillId="0" borderId="10" xfId="42" applyFont="1" applyFill="1" applyBorder="1" applyAlignment="1" applyProtection="1">
      <alignment horizontal="center" textRotation="90" wrapText="1"/>
      <protection/>
    </xf>
    <xf numFmtId="0" fontId="53" fillId="0" borderId="0" xfId="42" applyFont="1" applyFill="1" applyAlignment="1" applyProtection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Общее количество факторов, их показателей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25"/>
          <c:y val="0.30875"/>
          <c:w val="0.5825"/>
          <c:h val="0.60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'Результаты анализа'!$B$7:$B$10</c:f>
              <c:strCache>
                <c:ptCount val="4"/>
                <c:pt idx="0">
                  <c:v>Химические</c:v>
                </c:pt>
                <c:pt idx="1">
                  <c:v>Биологические</c:v>
                </c:pt>
                <c:pt idx="2">
                  <c:v>Физические</c:v>
                </c:pt>
                <c:pt idx="3">
                  <c:v>Факторы трудового процесса</c:v>
                </c:pt>
              </c:strCache>
            </c:strRef>
          </c:cat>
          <c:val>
            <c:numRef>
              <c:f>'Результаты анализа'!$C$7:$C$10</c:f>
              <c:numCache>
                <c:ptCount val="4"/>
                <c:pt idx="0">
                  <c:v>3555</c:v>
                </c:pt>
                <c:pt idx="1">
                  <c:v>160</c:v>
                </c:pt>
                <c:pt idx="2">
                  <c:v>78</c:v>
                </c:pt>
                <c:pt idx="3">
                  <c:v>39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'Результаты анализа'!$B$7:$B$10</c:f>
              <c:strCache>
                <c:ptCount val="4"/>
                <c:pt idx="0">
                  <c:v>Химические</c:v>
                </c:pt>
                <c:pt idx="1">
                  <c:v>Биологические</c:v>
                </c:pt>
                <c:pt idx="2">
                  <c:v>Физические</c:v>
                </c:pt>
                <c:pt idx="3">
                  <c:v>Факторы трудового процесса</c:v>
                </c:pt>
              </c:strCache>
            </c:strRef>
          </c:cat>
          <c:val>
            <c:numRef>
              <c:f>'Результаты анализа'!$D$7:$D$10</c:f>
              <c:numCache>
                <c:ptCount val="4"/>
                <c:pt idx="0">
                  <c:v>0.927713987473904</c:v>
                </c:pt>
                <c:pt idx="1">
                  <c:v>0.04175365344467641</c:v>
                </c:pt>
                <c:pt idx="2">
                  <c:v>0.02035490605427975</c:v>
                </c:pt>
                <c:pt idx="3">
                  <c:v>0.010177453027139875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75"/>
          <c:y val="0.3515"/>
          <c:w val="0.26825"/>
          <c:h val="0.513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96</xdr:row>
      <xdr:rowOff>476250</xdr:rowOff>
    </xdr:from>
    <xdr:to>
      <xdr:col>2</xdr:col>
      <xdr:colOff>123825</xdr:colOff>
      <xdr:row>96</xdr:row>
      <xdr:rowOff>657225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96288225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790575</xdr:colOff>
      <xdr:row>97</xdr:row>
      <xdr:rowOff>561975</xdr:rowOff>
    </xdr:from>
    <xdr:to>
      <xdr:col>2</xdr:col>
      <xdr:colOff>28575</xdr:colOff>
      <xdr:row>97</xdr:row>
      <xdr:rowOff>828675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97345500"/>
          <a:ext cx="28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542925</xdr:colOff>
      <xdr:row>15</xdr:row>
      <xdr:rowOff>180975</xdr:rowOff>
    </xdr:to>
    <xdr:graphicFrame>
      <xdr:nvGraphicFramePr>
        <xdr:cNvPr id="1" name="Диаграмма 1"/>
        <xdr:cNvGraphicFramePr/>
      </xdr:nvGraphicFramePr>
      <xdr:xfrm>
        <a:off x="0" y="0"/>
        <a:ext cx="48101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95231654F08AD0411BD94CD373E6F5935E1005FDBD88251DFF352D24C3D0F97E4A25DD32C5FA7l7A0N" TargetMode="External" /><Relationship Id="rId2" Type="http://schemas.openxmlformats.org/officeDocument/2006/relationships/hyperlink" Target="consultantplus://offline/ref=695231654F08AD0411BD94CD373E6F5935E1005FDBD88251DFF352D24C3D0F97E4A25DD32C5FA7l7A0N" TargetMode="External" /><Relationship Id="rId3" Type="http://schemas.openxmlformats.org/officeDocument/2006/relationships/hyperlink" Target="consultantplus://offline/ref=695231654F08AD0411BD94CD373E6F5935E1005FDBD88251DFF352D24C3D0F97E4A25DD32C5FA7l7A0N" TargetMode="External" /><Relationship Id="rId4" Type="http://schemas.openxmlformats.org/officeDocument/2006/relationships/hyperlink" Target="consultantplus://offline/ref=695231654F08AD0411BD94CD373E6F5935E1005FDBD88251DFF352D24C3D0F97E4A25DD32C5FA7l7A0N" TargetMode="External" /><Relationship Id="rId5" Type="http://schemas.openxmlformats.org/officeDocument/2006/relationships/hyperlink" Target="consultantplus://offline/ref=695231654F08AD0411BD94CD373E6F5935E1005FDBD88251DFF352D24C3D0F97E4A25DD32C5FA7l7A0N" TargetMode="External" /><Relationship Id="rId6" Type="http://schemas.openxmlformats.org/officeDocument/2006/relationships/hyperlink" Target="consultantplus://offline/ref=695231654F08AD0411BD94CD373E6F5935E1005FDBD88251DFF352D24C3D0F97E4A25DD32C5FA7l7A0N" TargetMode="External" /><Relationship Id="rId7" Type="http://schemas.openxmlformats.org/officeDocument/2006/relationships/hyperlink" Target="_ftnref3" TargetMode="External" /><Relationship Id="rId8" Type="http://schemas.openxmlformats.org/officeDocument/2006/relationships/hyperlink" Target="_ftnref4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08"/>
  <sheetViews>
    <sheetView workbookViewId="0" topLeftCell="A16">
      <selection activeCell="N20" sqref="N20"/>
    </sheetView>
  </sheetViews>
  <sheetFormatPr defaultColWidth="9.140625" defaultRowHeight="15"/>
  <cols>
    <col min="1" max="1" width="3.00390625" style="13" customWidth="1"/>
    <col min="2" max="2" width="15.28125" style="14" customWidth="1"/>
    <col min="3" max="3" width="5.140625" style="15" customWidth="1"/>
    <col min="4" max="4" width="6.28125" style="16" customWidth="1"/>
    <col min="5" max="5" width="7.421875" style="8" customWidth="1"/>
    <col min="6" max="6" width="5.28125" style="17" customWidth="1"/>
    <col min="7" max="7" width="7.00390625" style="17" customWidth="1"/>
    <col min="8" max="8" width="5.28125" style="2" customWidth="1"/>
    <col min="9" max="9" width="5.8515625" style="18" customWidth="1"/>
    <col min="10" max="10" width="7.7109375" style="18" customWidth="1"/>
    <col min="11" max="11" width="6.7109375" style="19" customWidth="1"/>
    <col min="12" max="12" width="6.28125" style="19" customWidth="1"/>
    <col min="13" max="13" width="6.140625" style="20" customWidth="1"/>
    <col min="14" max="14" width="9.00390625" style="21" customWidth="1"/>
    <col min="15" max="15" width="7.7109375" style="21" customWidth="1"/>
    <col min="16" max="16" width="9.140625" style="23" customWidth="1"/>
    <col min="17" max="17" width="6.00390625" style="3" customWidth="1"/>
    <col min="18" max="18" width="5.7109375" style="23" customWidth="1"/>
    <col min="19" max="19" width="8.00390625" style="23" customWidth="1"/>
    <col min="20" max="16384" width="9.140625" style="12" customWidth="1"/>
  </cols>
  <sheetData>
    <row r="1" spans="3:19" s="54" customFormat="1" ht="26.25" customHeight="1">
      <c r="C1" s="5"/>
      <c r="D1" s="55"/>
      <c r="E1" s="5"/>
      <c r="F1" s="22"/>
      <c r="G1" s="22"/>
      <c r="H1" s="56" t="s">
        <v>280</v>
      </c>
      <c r="I1" s="22"/>
      <c r="J1" s="22"/>
      <c r="K1" s="57"/>
      <c r="L1" s="57"/>
      <c r="M1" s="5"/>
      <c r="N1" s="22"/>
      <c r="O1" s="22"/>
      <c r="P1" s="22"/>
      <c r="Q1" s="5"/>
      <c r="R1" s="22"/>
      <c r="S1" s="22"/>
    </row>
    <row r="2" spans="1:19" s="11" customFormat="1" ht="90" customHeight="1">
      <c r="A2" s="138" t="s">
        <v>0</v>
      </c>
      <c r="B2" s="138" t="s">
        <v>266</v>
      </c>
      <c r="C2" s="150" t="s">
        <v>288</v>
      </c>
      <c r="D2" s="150"/>
      <c r="E2" s="151" t="s">
        <v>276</v>
      </c>
      <c r="F2" s="151"/>
      <c r="G2" s="151"/>
      <c r="H2" s="180" t="s">
        <v>261</v>
      </c>
      <c r="I2" s="180"/>
      <c r="J2" s="180"/>
      <c r="K2" s="180"/>
      <c r="L2" s="180"/>
      <c r="M2" s="181" t="s">
        <v>270</v>
      </c>
      <c r="N2" s="181"/>
      <c r="O2" s="181"/>
      <c r="P2" s="168" t="s">
        <v>179</v>
      </c>
      <c r="Q2" s="170"/>
      <c r="R2" s="170"/>
      <c r="S2" s="169"/>
    </row>
    <row r="3" spans="1:19" ht="52.5" customHeight="1">
      <c r="A3" s="139"/>
      <c r="B3" s="139"/>
      <c r="C3" s="160" t="s">
        <v>273</v>
      </c>
      <c r="D3" s="158" t="s">
        <v>260</v>
      </c>
      <c r="E3" s="156" t="s">
        <v>273</v>
      </c>
      <c r="F3" s="154" t="s">
        <v>269</v>
      </c>
      <c r="G3" s="155"/>
      <c r="H3" s="162" t="s">
        <v>273</v>
      </c>
      <c r="I3" s="164" t="s">
        <v>267</v>
      </c>
      <c r="J3" s="165"/>
      <c r="K3" s="178" t="s">
        <v>269</v>
      </c>
      <c r="L3" s="179"/>
      <c r="M3" s="182" t="s">
        <v>273</v>
      </c>
      <c r="N3" s="152" t="s">
        <v>267</v>
      </c>
      <c r="O3" s="153"/>
      <c r="P3" s="166" t="s">
        <v>275</v>
      </c>
      <c r="Q3" s="166" t="s">
        <v>271</v>
      </c>
      <c r="R3" s="168" t="s">
        <v>272</v>
      </c>
      <c r="S3" s="169"/>
    </row>
    <row r="4" spans="1:19" ht="24.75" customHeight="1">
      <c r="A4" s="140"/>
      <c r="B4" s="140"/>
      <c r="C4" s="161"/>
      <c r="D4" s="159"/>
      <c r="E4" s="157"/>
      <c r="F4" s="9" t="s">
        <v>273</v>
      </c>
      <c r="G4" s="9" t="s">
        <v>268</v>
      </c>
      <c r="H4" s="163"/>
      <c r="I4" s="87" t="s">
        <v>274</v>
      </c>
      <c r="J4" s="87" t="s">
        <v>268</v>
      </c>
      <c r="K4" s="95" t="s">
        <v>273</v>
      </c>
      <c r="L4" s="95" t="s">
        <v>268</v>
      </c>
      <c r="M4" s="183"/>
      <c r="N4" s="10" t="s">
        <v>274</v>
      </c>
      <c r="O4" s="10" t="s">
        <v>268</v>
      </c>
      <c r="P4" s="167"/>
      <c r="Q4" s="167"/>
      <c r="R4" s="4" t="s">
        <v>274</v>
      </c>
      <c r="S4" s="4" t="s">
        <v>268</v>
      </c>
    </row>
    <row r="5" spans="1:19" s="76" customFormat="1" ht="21" customHeight="1">
      <c r="A5" s="66">
        <v>1</v>
      </c>
      <c r="B5" s="110" t="s">
        <v>290</v>
      </c>
      <c r="C5" s="66">
        <f>'Анализ детальный '!K157</f>
        <v>3832</v>
      </c>
      <c r="D5" s="84">
        <f>D7+D8+D9+D10</f>
        <v>1</v>
      </c>
      <c r="E5" s="67">
        <v>3587</v>
      </c>
      <c r="F5" s="68">
        <f>E5-C5</f>
        <v>-245</v>
      </c>
      <c r="G5" s="69">
        <f>E5/C5</f>
        <v>0.9360647181628392</v>
      </c>
      <c r="H5" s="70">
        <f>'Анализ детальный '!L157</f>
        <v>3671</v>
      </c>
      <c r="I5" s="88" t="str">
        <f>IF(H5-E5&gt;0,"+"&amp;H5-E5,H5-E5)</f>
        <v>+84</v>
      </c>
      <c r="J5" s="89">
        <f>H5/E5</f>
        <v>1.0234178979648731</v>
      </c>
      <c r="K5" s="96">
        <f>H5-C5</f>
        <v>-161</v>
      </c>
      <c r="L5" s="97">
        <f>H5/C5</f>
        <v>0.9579853862212944</v>
      </c>
      <c r="M5" s="85">
        <f>'Анализ детальный '!N157</f>
        <v>3635</v>
      </c>
      <c r="N5" s="71" t="str">
        <f>IF(M5-E5&gt;0,"+"&amp;M5-E5,M5-E5)</f>
        <v>+48</v>
      </c>
      <c r="O5" s="72">
        <f>M5/E5</f>
        <v>1.0133816559799276</v>
      </c>
      <c r="P5" s="73">
        <f>'Анализ детальный '!P157</f>
        <v>466</v>
      </c>
      <c r="Q5" s="74">
        <f>'Анализ детальный '!Q157</f>
        <v>406</v>
      </c>
      <c r="R5" s="73">
        <f>IF(Q5-M5&gt;0,"+"&amp;Q5-M5,Q5-M5)</f>
        <v>-3229</v>
      </c>
      <c r="S5" s="75">
        <f>Q5/H5</f>
        <v>0.11059656769272677</v>
      </c>
    </row>
    <row r="6" spans="1:19" s="76" customFormat="1" ht="15.75">
      <c r="A6" s="66"/>
      <c r="B6" s="132" t="s">
        <v>289</v>
      </c>
      <c r="C6" s="66"/>
      <c r="D6" s="84"/>
      <c r="E6" s="67"/>
      <c r="F6" s="68"/>
      <c r="G6" s="69"/>
      <c r="H6" s="70"/>
      <c r="I6" s="88"/>
      <c r="J6" s="88"/>
      <c r="K6" s="96"/>
      <c r="L6" s="96"/>
      <c r="M6" s="85"/>
      <c r="N6" s="85"/>
      <c r="O6" s="85"/>
      <c r="P6" s="73"/>
      <c r="Q6" s="73"/>
      <c r="R6" s="73"/>
      <c r="S6" s="73"/>
    </row>
    <row r="7" spans="1:19" ht="22.5" customHeight="1">
      <c r="A7" s="24">
        <v>2</v>
      </c>
      <c r="B7" s="111" t="s">
        <v>262</v>
      </c>
      <c r="C7" s="24">
        <f>'Анализ детальный '!K34</f>
        <v>3555</v>
      </c>
      <c r="D7" s="25">
        <f>C7/C5</f>
        <v>0.927713987473904</v>
      </c>
      <c r="E7" s="26">
        <v>3523</v>
      </c>
      <c r="F7" s="27">
        <f>E7-C7</f>
        <v>-32</v>
      </c>
      <c r="G7" s="28">
        <f>E7/C7</f>
        <v>0.9909985935302391</v>
      </c>
      <c r="H7" s="29">
        <f>'Анализ детальный '!L34</f>
        <v>3440</v>
      </c>
      <c r="I7" s="90">
        <f>IF(H7-E7&gt;0,"+"&amp;H7-E7,H7-E7)</f>
        <v>-83</v>
      </c>
      <c r="J7" s="91">
        <f>H7/E7</f>
        <v>0.9764405336361056</v>
      </c>
      <c r="K7" s="98">
        <f>H7-C7</f>
        <v>-115</v>
      </c>
      <c r="L7" s="99">
        <f>H7/C7</f>
        <v>0.9676511954992968</v>
      </c>
      <c r="M7" s="30">
        <f>'Анализ детальный '!N34</f>
        <v>3440</v>
      </c>
      <c r="N7" s="31">
        <f>IF(M7-E7&gt;0,"+"&amp;M7-E7,M7-E7)</f>
        <v>-83</v>
      </c>
      <c r="O7" s="32">
        <f>M7/E7</f>
        <v>0.9764405336361056</v>
      </c>
      <c r="P7" s="33">
        <f>'Анализ детальный '!P34</f>
        <v>403</v>
      </c>
      <c r="Q7" s="34">
        <f>'Анализ детальный '!Q34</f>
        <v>360</v>
      </c>
      <c r="R7" s="33">
        <f>IF(Q7-M7&gt;0,"+"&amp;Q7-M7,Q7-M7)</f>
        <v>-3080</v>
      </c>
      <c r="S7" s="35">
        <f>Q7/H7</f>
        <v>0.10465116279069768</v>
      </c>
    </row>
    <row r="8" spans="1:19" ht="23.25" customHeight="1">
      <c r="A8" s="24">
        <v>3</v>
      </c>
      <c r="B8" s="111" t="s">
        <v>263</v>
      </c>
      <c r="C8" s="24">
        <f>'Анализ детальный '!K43</f>
        <v>160</v>
      </c>
      <c r="D8" s="25">
        <f>C8/C5</f>
        <v>0.04175365344467641</v>
      </c>
      <c r="E8" s="26">
        <v>0</v>
      </c>
      <c r="F8" s="27">
        <f>E8-C8</f>
        <v>-160</v>
      </c>
      <c r="G8" s="28">
        <v>0</v>
      </c>
      <c r="H8" s="29">
        <f>'Анализ детальный '!L43</f>
        <v>151</v>
      </c>
      <c r="I8" s="90" t="str">
        <f>IF(H8-E8&gt;0,"+"&amp;H8-E8,H8-E8)</f>
        <v>+151</v>
      </c>
      <c r="J8" s="91"/>
      <c r="K8" s="98">
        <f>H8-C8</f>
        <v>-9</v>
      </c>
      <c r="L8" s="99">
        <f>H8/C8</f>
        <v>0.94375</v>
      </c>
      <c r="M8" s="30">
        <f>'Анализ детальный '!N43</f>
        <v>116</v>
      </c>
      <c r="N8" s="31" t="str">
        <f>IF(M8-E8&gt;0,"+"&amp;M8-E8,M8-E8)</f>
        <v>+116</v>
      </c>
      <c r="O8" s="32"/>
      <c r="P8" s="33">
        <f>'Анализ детальный '!P43</f>
        <v>0</v>
      </c>
      <c r="Q8" s="34">
        <f>'Анализ детальный '!Q43</f>
        <v>0</v>
      </c>
      <c r="R8" s="33">
        <f>IF(Q8-M8&gt;0,"+"&amp;Q8-M8,Q8-M8)</f>
        <v>-116</v>
      </c>
      <c r="S8" s="35">
        <f>Q8/H8</f>
        <v>0</v>
      </c>
    </row>
    <row r="9" spans="1:19" ht="22.5" customHeight="1">
      <c r="A9" s="24">
        <v>4</v>
      </c>
      <c r="B9" s="111" t="s">
        <v>264</v>
      </c>
      <c r="C9" s="36">
        <f>'Анализ детальный '!K120</f>
        <v>78</v>
      </c>
      <c r="D9" s="25">
        <f>C9/C5</f>
        <v>0.02035490605427975</v>
      </c>
      <c r="E9" s="26">
        <v>54</v>
      </c>
      <c r="F9" s="27">
        <f>E9-C9</f>
        <v>-24</v>
      </c>
      <c r="G9" s="28">
        <f>E9/C9</f>
        <v>0.6923076923076923</v>
      </c>
      <c r="H9" s="37">
        <f>'Анализ детальный '!L120</f>
        <v>54</v>
      </c>
      <c r="I9" s="90">
        <f>IF(H9-E9&gt;0,"+"&amp;H9-E9,H9-E9)</f>
        <v>0</v>
      </c>
      <c r="J9" s="91">
        <f>H9/E9</f>
        <v>1</v>
      </c>
      <c r="K9" s="98">
        <f>H9-C9</f>
        <v>-24</v>
      </c>
      <c r="L9" s="99">
        <f>H9/C9</f>
        <v>0.6923076923076923</v>
      </c>
      <c r="M9" s="38">
        <f>'Анализ детальный '!N120</f>
        <v>53</v>
      </c>
      <c r="N9" s="31">
        <f>IF(M9-E9&gt;0,"+"&amp;M9-E9,M9-E9)</f>
        <v>-1</v>
      </c>
      <c r="O9" s="32">
        <f>M9/E9</f>
        <v>0.9814814814814815</v>
      </c>
      <c r="P9" s="33">
        <f>'Анализ детальный '!P120</f>
        <v>60</v>
      </c>
      <c r="Q9" s="39">
        <f>'Анализ детальный '!Q120</f>
        <v>44</v>
      </c>
      <c r="R9" s="33">
        <f>IF(Q9-M9&gt;0,"+"&amp;Q9-M9,Q9-M9)</f>
        <v>-9</v>
      </c>
      <c r="S9" s="35">
        <f>Q9/H9</f>
        <v>0.8148148148148148</v>
      </c>
    </row>
    <row r="10" spans="1:19" ht="47.25">
      <c r="A10" s="24">
        <v>5</v>
      </c>
      <c r="B10" s="111" t="s">
        <v>265</v>
      </c>
      <c r="C10" s="36">
        <f>'Анализ детальный '!K156</f>
        <v>39</v>
      </c>
      <c r="D10" s="25">
        <f>C10/C5</f>
        <v>0.010177453027139875</v>
      </c>
      <c r="E10" s="26">
        <v>10</v>
      </c>
      <c r="F10" s="27">
        <f>E10-C10</f>
        <v>-29</v>
      </c>
      <c r="G10" s="28">
        <f>E10/C10</f>
        <v>0.2564102564102564</v>
      </c>
      <c r="H10" s="37">
        <f>'Анализ детальный '!L156</f>
        <v>26</v>
      </c>
      <c r="I10" s="90" t="str">
        <f>IF(H10-E10&gt;0,"+"&amp;H10-E10,H10-E10)</f>
        <v>+16</v>
      </c>
      <c r="J10" s="91">
        <f>H10/E10</f>
        <v>2.6</v>
      </c>
      <c r="K10" s="98">
        <f>H10-C10</f>
        <v>-13</v>
      </c>
      <c r="L10" s="99">
        <f>H10/C10</f>
        <v>0.6666666666666666</v>
      </c>
      <c r="M10" s="38">
        <f>'Анализ детальный '!N156</f>
        <v>26</v>
      </c>
      <c r="N10" s="31" t="str">
        <f>IF(M10-E10&gt;0,"+"&amp;M10-E10,M10-E10)</f>
        <v>+16</v>
      </c>
      <c r="O10" s="32">
        <f>M10/E10</f>
        <v>2.6</v>
      </c>
      <c r="P10" s="33">
        <f>'Анализ детальный '!P156</f>
        <v>3</v>
      </c>
      <c r="Q10" s="39">
        <f>'Анализ детальный '!Q156</f>
        <v>2</v>
      </c>
      <c r="R10" s="33">
        <f>IF(Q10-M10&gt;0,"+"&amp;Q10-M10,Q10-M10)</f>
        <v>-24</v>
      </c>
      <c r="S10" s="35">
        <f>Q10/H10</f>
        <v>0.07692307692307693</v>
      </c>
    </row>
    <row r="11" spans="1:19" s="54" customFormat="1" ht="21" customHeight="1">
      <c r="A11" s="61"/>
      <c r="B11" s="109" t="s">
        <v>294</v>
      </c>
      <c r="C11" s="62"/>
      <c r="D11" s="63"/>
      <c r="E11" s="61"/>
      <c r="F11" s="64"/>
      <c r="G11" s="65"/>
      <c r="H11" s="62"/>
      <c r="I11" s="64"/>
      <c r="J11" s="65"/>
      <c r="K11" s="64"/>
      <c r="L11" s="65"/>
      <c r="M11" s="62"/>
      <c r="N11" s="64"/>
      <c r="O11" s="65"/>
      <c r="P11" s="65"/>
      <c r="Q11" s="62"/>
      <c r="R11" s="64"/>
      <c r="S11" s="65"/>
    </row>
    <row r="12" spans="1:19" s="54" customFormat="1" ht="21" customHeight="1">
      <c r="A12" s="61"/>
      <c r="B12" s="109" t="s">
        <v>295</v>
      </c>
      <c r="C12" s="62"/>
      <c r="D12" s="63"/>
      <c r="E12" s="61"/>
      <c r="F12" s="64"/>
      <c r="G12" s="65"/>
      <c r="H12" s="62"/>
      <c r="I12" s="64"/>
      <c r="J12" s="65"/>
      <c r="K12" s="64"/>
      <c r="L12" s="65"/>
      <c r="M12" s="62"/>
      <c r="N12" s="64"/>
      <c r="O12" s="65"/>
      <c r="P12" s="65"/>
      <c r="Q12" s="62"/>
      <c r="R12" s="64"/>
      <c r="S12" s="65"/>
    </row>
    <row r="13" spans="1:19" s="54" customFormat="1" ht="21" customHeight="1">
      <c r="A13" s="61"/>
      <c r="B13" s="109"/>
      <c r="C13" s="62"/>
      <c r="D13" s="63"/>
      <c r="E13" s="61"/>
      <c r="F13" s="64"/>
      <c r="G13" s="65"/>
      <c r="H13" s="62"/>
      <c r="I13" s="64"/>
      <c r="J13" s="65"/>
      <c r="K13" s="64"/>
      <c r="L13" s="65"/>
      <c r="M13" s="62"/>
      <c r="N13" s="64"/>
      <c r="O13" s="65"/>
      <c r="P13" s="65"/>
      <c r="Q13" s="62"/>
      <c r="R13" s="64"/>
      <c r="S13" s="65"/>
    </row>
    <row r="14" spans="1:19" s="54" customFormat="1" ht="21" customHeight="1">
      <c r="A14" s="61"/>
      <c r="B14" s="109"/>
      <c r="C14" s="62"/>
      <c r="D14" s="63"/>
      <c r="E14" s="61"/>
      <c r="F14" s="64"/>
      <c r="G14" s="65"/>
      <c r="H14" s="62"/>
      <c r="I14" s="64"/>
      <c r="J14" s="65"/>
      <c r="K14" s="64"/>
      <c r="L14" s="65"/>
      <c r="M14" s="62"/>
      <c r="N14" s="64"/>
      <c r="O14" s="65"/>
      <c r="P14" s="65"/>
      <c r="Q14" s="62"/>
      <c r="R14" s="64"/>
      <c r="S14" s="65"/>
    </row>
    <row r="15" spans="1:19" s="54" customFormat="1" ht="21" customHeight="1">
      <c r="A15" s="61"/>
      <c r="B15" s="109"/>
      <c r="C15" s="62"/>
      <c r="D15" s="63"/>
      <c r="E15" s="61"/>
      <c r="F15" s="64"/>
      <c r="G15" s="65"/>
      <c r="H15" s="62"/>
      <c r="I15" s="64"/>
      <c r="J15" s="65"/>
      <c r="K15" s="64"/>
      <c r="L15" s="65"/>
      <c r="M15" s="62"/>
      <c r="N15" s="64"/>
      <c r="O15" s="65"/>
      <c r="P15" s="65"/>
      <c r="Q15" s="62"/>
      <c r="R15" s="64"/>
      <c r="S15" s="65"/>
    </row>
    <row r="16" spans="1:19" s="54" customFormat="1" ht="21" customHeight="1">
      <c r="A16" s="61"/>
      <c r="B16" s="109"/>
      <c r="C16" s="62"/>
      <c r="D16" s="63"/>
      <c r="E16" s="61"/>
      <c r="F16" s="64"/>
      <c r="G16" s="65"/>
      <c r="H16" s="62"/>
      <c r="I16" s="64"/>
      <c r="J16" s="65"/>
      <c r="K16" s="64"/>
      <c r="L16" s="65"/>
      <c r="M16" s="62"/>
      <c r="N16" s="64"/>
      <c r="O16" s="65"/>
      <c r="P16" s="65"/>
      <c r="Q16" s="62"/>
      <c r="R16" s="64"/>
      <c r="S16" s="65"/>
    </row>
    <row r="17" spans="3:19" s="54" customFormat="1" ht="26.25" customHeight="1">
      <c r="C17" s="5"/>
      <c r="D17" s="55"/>
      <c r="E17" s="5"/>
      <c r="F17" s="22"/>
      <c r="G17" s="22"/>
      <c r="I17" s="22"/>
      <c r="J17" s="56" t="s">
        <v>284</v>
      </c>
      <c r="K17" s="57"/>
      <c r="L17" s="57"/>
      <c r="M17" s="5"/>
      <c r="N17" s="22"/>
      <c r="O17" s="22"/>
      <c r="P17" s="22"/>
      <c r="Q17" s="5"/>
      <c r="R17" s="22"/>
      <c r="S17" s="22"/>
    </row>
    <row r="18" spans="1:14" s="11" customFormat="1" ht="65.25" customHeight="1">
      <c r="A18" s="138" t="s">
        <v>0</v>
      </c>
      <c r="B18" s="138" t="s">
        <v>287</v>
      </c>
      <c r="C18" s="141" t="s">
        <v>352</v>
      </c>
      <c r="D18" s="142"/>
      <c r="E18" s="171" t="s">
        <v>351</v>
      </c>
      <c r="F18" s="172" t="s">
        <v>349</v>
      </c>
      <c r="G18" s="173"/>
      <c r="H18" s="149" t="s">
        <v>350</v>
      </c>
      <c r="I18" s="149"/>
      <c r="J18" s="149"/>
      <c r="K18" s="149"/>
      <c r="L18" s="149"/>
      <c r="M18" s="149"/>
      <c r="N18" s="149"/>
    </row>
    <row r="19" spans="1:14" s="11" customFormat="1" ht="15.75" customHeight="1">
      <c r="A19" s="139"/>
      <c r="B19" s="139"/>
      <c r="C19" s="143"/>
      <c r="D19" s="144"/>
      <c r="E19" s="171"/>
      <c r="F19" s="174"/>
      <c r="G19" s="175"/>
      <c r="H19" s="147" t="s">
        <v>281</v>
      </c>
      <c r="I19" s="147" t="s">
        <v>292</v>
      </c>
      <c r="J19" s="149" t="s">
        <v>282</v>
      </c>
      <c r="K19" s="149"/>
      <c r="L19" s="149"/>
      <c r="M19" s="149"/>
      <c r="N19" s="149"/>
    </row>
    <row r="20" spans="1:19" ht="117.75" customHeight="1">
      <c r="A20" s="139"/>
      <c r="B20" s="139"/>
      <c r="C20" s="145"/>
      <c r="D20" s="146"/>
      <c r="E20" s="171"/>
      <c r="F20" s="176"/>
      <c r="G20" s="177"/>
      <c r="H20" s="148"/>
      <c r="I20" s="148"/>
      <c r="J20" s="113" t="s">
        <v>286</v>
      </c>
      <c r="K20" s="102" t="s">
        <v>285</v>
      </c>
      <c r="L20" s="107" t="s">
        <v>283</v>
      </c>
      <c r="M20" s="107" t="s">
        <v>285</v>
      </c>
      <c r="N20" s="103" t="s">
        <v>293</v>
      </c>
      <c r="O20" s="11"/>
      <c r="P20" s="11"/>
      <c r="Q20" s="11"/>
      <c r="R20" s="11"/>
      <c r="S20" s="11"/>
    </row>
    <row r="21" spans="1:19" s="134" customFormat="1" ht="19.5" customHeight="1">
      <c r="A21" s="135"/>
      <c r="B21" s="135"/>
      <c r="C21" s="58" t="s">
        <v>273</v>
      </c>
      <c r="D21" s="100" t="s">
        <v>260</v>
      </c>
      <c r="E21" s="59" t="s">
        <v>273</v>
      </c>
      <c r="F21" s="60" t="s">
        <v>273</v>
      </c>
      <c r="G21" s="60" t="s">
        <v>268</v>
      </c>
      <c r="H21" s="77" t="s">
        <v>273</v>
      </c>
      <c r="I21" s="78" t="s">
        <v>268</v>
      </c>
      <c r="J21" s="95" t="s">
        <v>273</v>
      </c>
      <c r="K21" s="95" t="s">
        <v>273</v>
      </c>
      <c r="L21" s="92" t="s">
        <v>273</v>
      </c>
      <c r="M21" s="108" t="s">
        <v>273</v>
      </c>
      <c r="N21" s="104" t="s">
        <v>273</v>
      </c>
      <c r="O21" s="11"/>
      <c r="P21" s="11"/>
      <c r="Q21" s="11"/>
      <c r="R21" s="11"/>
      <c r="S21" s="11"/>
    </row>
    <row r="22" spans="1:19" s="76" customFormat="1" ht="21.75" customHeight="1">
      <c r="A22" s="66">
        <v>1</v>
      </c>
      <c r="B22" s="110" t="s">
        <v>291</v>
      </c>
      <c r="C22" s="66">
        <f>C5-35</f>
        <v>3797</v>
      </c>
      <c r="D22" s="84">
        <f>D24+D25+D26+D27</f>
        <v>1</v>
      </c>
      <c r="E22" s="67">
        <v>785</v>
      </c>
      <c r="F22" s="68">
        <f>E22-C22</f>
        <v>-3012</v>
      </c>
      <c r="G22" s="69">
        <f>E22/C22</f>
        <v>0.20674216486700026</v>
      </c>
      <c r="H22" s="79">
        <f>3047-35</f>
        <v>3012</v>
      </c>
      <c r="I22" s="80">
        <f>H22/C22</f>
        <v>0.7932578351329997</v>
      </c>
      <c r="J22" s="96">
        <f>2983-35</f>
        <v>2948</v>
      </c>
      <c r="K22" s="96">
        <v>2927</v>
      </c>
      <c r="L22" s="93">
        <v>54</v>
      </c>
      <c r="M22" s="93">
        <v>7</v>
      </c>
      <c r="N22" s="105">
        <v>42</v>
      </c>
      <c r="O22" s="11"/>
      <c r="P22" s="11"/>
      <c r="Q22" s="11"/>
      <c r="R22" s="11"/>
      <c r="S22" s="11"/>
    </row>
    <row r="23" spans="1:19" s="76" customFormat="1" ht="15.75">
      <c r="A23" s="66"/>
      <c r="B23" s="132" t="s">
        <v>289</v>
      </c>
      <c r="C23" s="66"/>
      <c r="D23" s="84"/>
      <c r="E23" s="67"/>
      <c r="F23" s="68"/>
      <c r="G23" s="69"/>
      <c r="H23" s="79"/>
      <c r="I23" s="82"/>
      <c r="J23" s="96"/>
      <c r="K23" s="96"/>
      <c r="L23" s="93"/>
      <c r="M23" s="112"/>
      <c r="N23" s="105"/>
      <c r="O23" s="11"/>
      <c r="P23" s="11"/>
      <c r="Q23" s="11"/>
      <c r="R23" s="11"/>
      <c r="S23" s="11"/>
    </row>
    <row r="24" spans="1:19" ht="27" customHeight="1">
      <c r="A24" s="24">
        <v>2</v>
      </c>
      <c r="B24" s="111" t="s">
        <v>262</v>
      </c>
      <c r="C24" s="24">
        <f>C7</f>
        <v>3555</v>
      </c>
      <c r="D24" s="25">
        <f>C24/C22</f>
        <v>0.9362654727416382</v>
      </c>
      <c r="E24" s="26">
        <v>650</v>
      </c>
      <c r="F24" s="27">
        <f>E24-C24</f>
        <v>-2905</v>
      </c>
      <c r="G24" s="28">
        <f>E24/C24</f>
        <v>0.1828410689170183</v>
      </c>
      <c r="H24" s="81">
        <v>2905</v>
      </c>
      <c r="I24" s="82">
        <f>H24/C24</f>
        <v>0.8171589310829818</v>
      </c>
      <c r="J24" s="98">
        <v>2905</v>
      </c>
      <c r="K24" s="98">
        <v>2860</v>
      </c>
      <c r="L24" s="94">
        <v>35</v>
      </c>
      <c r="M24" s="101">
        <v>0</v>
      </c>
      <c r="N24" s="106">
        <v>0</v>
      </c>
      <c r="O24" s="11"/>
      <c r="P24" s="11"/>
      <c r="Q24" s="11"/>
      <c r="R24" s="11"/>
      <c r="S24" s="11"/>
    </row>
    <row r="25" spans="1:19" ht="27" customHeight="1">
      <c r="A25" s="24">
        <v>3</v>
      </c>
      <c r="B25" s="111" t="s">
        <v>263</v>
      </c>
      <c r="C25" s="24">
        <f>C8-35</f>
        <v>125</v>
      </c>
      <c r="D25" s="25">
        <f>C25/C22</f>
        <v>0.032920726889649726</v>
      </c>
      <c r="E25" s="26">
        <v>125</v>
      </c>
      <c r="F25" s="27">
        <f>E25-C25</f>
        <v>0</v>
      </c>
      <c r="G25" s="28">
        <f>E25/C25</f>
        <v>1</v>
      </c>
      <c r="H25" s="81">
        <f>35-35</f>
        <v>0</v>
      </c>
      <c r="I25" s="82">
        <f>H25/C25</f>
        <v>0</v>
      </c>
      <c r="J25" s="98">
        <f>35-35</f>
        <v>0</v>
      </c>
      <c r="K25" s="98">
        <v>0</v>
      </c>
      <c r="L25" s="94">
        <v>0</v>
      </c>
      <c r="M25" s="101">
        <v>0</v>
      </c>
      <c r="N25" s="106">
        <v>0</v>
      </c>
      <c r="O25" s="11"/>
      <c r="P25" s="11"/>
      <c r="Q25" s="11"/>
      <c r="R25" s="11"/>
      <c r="S25" s="11"/>
    </row>
    <row r="26" spans="1:19" ht="27" customHeight="1">
      <c r="A26" s="24">
        <v>4</v>
      </c>
      <c r="B26" s="111" t="s">
        <v>264</v>
      </c>
      <c r="C26" s="36">
        <f>C9</f>
        <v>78</v>
      </c>
      <c r="D26" s="25">
        <f>C26/C22</f>
        <v>0.020542533579141427</v>
      </c>
      <c r="E26" s="26">
        <v>10</v>
      </c>
      <c r="F26" s="27">
        <f>E26-C26</f>
        <v>-68</v>
      </c>
      <c r="G26" s="28">
        <f>E26/C26</f>
        <v>0.1282051282051282</v>
      </c>
      <c r="H26" s="83">
        <v>68</v>
      </c>
      <c r="I26" s="82">
        <f>H26/C26</f>
        <v>0.8717948717948718</v>
      </c>
      <c r="J26" s="98">
        <v>32</v>
      </c>
      <c r="K26" s="98">
        <v>22</v>
      </c>
      <c r="L26" s="94">
        <v>35</v>
      </c>
      <c r="M26" s="101">
        <v>7</v>
      </c>
      <c r="N26" s="106">
        <v>17</v>
      </c>
      <c r="O26" s="11"/>
      <c r="P26" s="11"/>
      <c r="Q26" s="11"/>
      <c r="R26" s="11"/>
      <c r="S26" s="11"/>
    </row>
    <row r="27" spans="1:19" ht="47.25">
      <c r="A27" s="24">
        <v>5</v>
      </c>
      <c r="B27" s="111" t="s">
        <v>265</v>
      </c>
      <c r="C27" s="36">
        <f>C10</f>
        <v>39</v>
      </c>
      <c r="D27" s="25">
        <f>C27/C22</f>
        <v>0.010271266789570714</v>
      </c>
      <c r="E27" s="26">
        <v>0</v>
      </c>
      <c r="F27" s="27">
        <f>E27-C27</f>
        <v>-39</v>
      </c>
      <c r="G27" s="28">
        <f>E27/C27</f>
        <v>0</v>
      </c>
      <c r="H27" s="83">
        <v>39</v>
      </c>
      <c r="I27" s="82">
        <f>H27/C27</f>
        <v>1</v>
      </c>
      <c r="J27" s="98">
        <v>11</v>
      </c>
      <c r="K27" s="98">
        <v>0</v>
      </c>
      <c r="L27" s="94">
        <v>28</v>
      </c>
      <c r="M27" s="101">
        <v>0</v>
      </c>
      <c r="N27" s="106">
        <v>25</v>
      </c>
      <c r="O27" s="11"/>
      <c r="P27" s="11"/>
      <c r="Q27" s="11"/>
      <c r="R27" s="11"/>
      <c r="S27" s="11"/>
    </row>
    <row r="28" spans="1:253" ht="12.75">
      <c r="A28" s="11"/>
      <c r="B28" s="12"/>
      <c r="C28" s="12"/>
      <c r="D28" s="12"/>
      <c r="E28" s="11"/>
      <c r="F28" s="12"/>
      <c r="G28" s="12"/>
      <c r="H28" s="12"/>
      <c r="I28" s="11"/>
      <c r="J28" s="12"/>
      <c r="K28" s="12"/>
      <c r="L28" s="12"/>
      <c r="M28" s="11"/>
      <c r="N28" s="12"/>
      <c r="O28" s="12"/>
      <c r="P28" s="12"/>
      <c r="Q28" s="11"/>
      <c r="R28" s="12"/>
      <c r="S28" s="12"/>
      <c r="U28" s="11"/>
      <c r="Y28" s="11"/>
      <c r="AC28" s="11"/>
      <c r="AG28" s="11"/>
      <c r="AK28" s="11"/>
      <c r="AO28" s="11"/>
      <c r="AS28" s="11"/>
      <c r="AW28" s="11"/>
      <c r="BA28" s="11"/>
      <c r="BE28" s="11"/>
      <c r="BI28" s="11"/>
      <c r="BM28" s="11"/>
      <c r="BQ28" s="11"/>
      <c r="BU28" s="11"/>
      <c r="BY28" s="11"/>
      <c r="CC28" s="11"/>
      <c r="CG28" s="11"/>
      <c r="CK28" s="11"/>
      <c r="CO28" s="11"/>
      <c r="CS28" s="11"/>
      <c r="CW28" s="11"/>
      <c r="DA28" s="11"/>
      <c r="DE28" s="11"/>
      <c r="DI28" s="11"/>
      <c r="DM28" s="11"/>
      <c r="DQ28" s="11"/>
      <c r="DU28" s="11"/>
      <c r="DY28" s="11"/>
      <c r="EC28" s="11"/>
      <c r="EG28" s="11"/>
      <c r="EK28" s="11"/>
      <c r="EO28" s="11"/>
      <c r="ES28" s="11"/>
      <c r="EW28" s="11"/>
      <c r="FA28" s="11"/>
      <c r="FE28" s="11"/>
      <c r="FI28" s="11"/>
      <c r="FM28" s="11"/>
      <c r="FQ28" s="11"/>
      <c r="FU28" s="11"/>
      <c r="FY28" s="11"/>
      <c r="GC28" s="11"/>
      <c r="GG28" s="11"/>
      <c r="GK28" s="11"/>
      <c r="GO28" s="11"/>
      <c r="GS28" s="11"/>
      <c r="GW28" s="11"/>
      <c r="HA28" s="11"/>
      <c r="HE28" s="11"/>
      <c r="HI28" s="11"/>
      <c r="HM28" s="11"/>
      <c r="HQ28" s="11"/>
      <c r="HU28" s="11"/>
      <c r="HY28" s="11"/>
      <c r="IC28" s="11"/>
      <c r="IG28" s="11"/>
      <c r="IK28" s="11"/>
      <c r="IO28" s="11"/>
      <c r="IS28" s="11"/>
    </row>
    <row r="29" spans="1:253" ht="12.75">
      <c r="A29" s="11"/>
      <c r="B29" s="12"/>
      <c r="C29" s="12"/>
      <c r="D29" s="12"/>
      <c r="E29" s="11"/>
      <c r="F29" s="12"/>
      <c r="G29" s="12"/>
      <c r="H29" s="12"/>
      <c r="I29" s="11"/>
      <c r="J29" s="12"/>
      <c r="K29" s="12"/>
      <c r="L29" s="12"/>
      <c r="M29" s="11"/>
      <c r="N29" s="12"/>
      <c r="O29" s="12"/>
      <c r="P29" s="12"/>
      <c r="Q29" s="11"/>
      <c r="R29" s="12"/>
      <c r="S29" s="12"/>
      <c r="U29" s="11"/>
      <c r="Y29" s="11"/>
      <c r="AC29" s="11"/>
      <c r="AG29" s="11"/>
      <c r="AK29" s="11"/>
      <c r="AO29" s="11"/>
      <c r="AS29" s="11"/>
      <c r="AW29" s="11"/>
      <c r="BA29" s="11"/>
      <c r="BE29" s="11"/>
      <c r="BI29" s="11"/>
      <c r="BM29" s="11"/>
      <c r="BQ29" s="11"/>
      <c r="BU29" s="11"/>
      <c r="BY29" s="11"/>
      <c r="CC29" s="11"/>
      <c r="CG29" s="11"/>
      <c r="CK29" s="11"/>
      <c r="CO29" s="11"/>
      <c r="CS29" s="11"/>
      <c r="CW29" s="11"/>
      <c r="DA29" s="11"/>
      <c r="DE29" s="11"/>
      <c r="DI29" s="11"/>
      <c r="DM29" s="11"/>
      <c r="DQ29" s="11"/>
      <c r="DU29" s="11"/>
      <c r="DY29" s="11"/>
      <c r="EC29" s="11"/>
      <c r="EG29" s="11"/>
      <c r="EK29" s="11"/>
      <c r="EO29" s="11"/>
      <c r="ES29" s="11"/>
      <c r="EW29" s="11"/>
      <c r="FA29" s="11"/>
      <c r="FE29" s="11"/>
      <c r="FI29" s="11"/>
      <c r="FM29" s="11"/>
      <c r="FQ29" s="11"/>
      <c r="FU29" s="11"/>
      <c r="FY29" s="11"/>
      <c r="GC29" s="11"/>
      <c r="GG29" s="11"/>
      <c r="GK29" s="11"/>
      <c r="GO29" s="11"/>
      <c r="GS29" s="11"/>
      <c r="GW29" s="11"/>
      <c r="HA29" s="11"/>
      <c r="HE29" s="11"/>
      <c r="HI29" s="11"/>
      <c r="HM29" s="11"/>
      <c r="HQ29" s="11"/>
      <c r="HU29" s="11"/>
      <c r="HY29" s="11"/>
      <c r="IC29" s="11"/>
      <c r="IG29" s="11"/>
      <c r="IK29" s="11"/>
      <c r="IO29" s="11"/>
      <c r="IS29" s="11"/>
    </row>
    <row r="30" spans="1:253" ht="12.75">
      <c r="A30" s="11"/>
      <c r="B30" s="12"/>
      <c r="C30" s="12"/>
      <c r="D30" s="12"/>
      <c r="E30" s="11"/>
      <c r="F30" s="12"/>
      <c r="G30" s="12"/>
      <c r="H30" s="12"/>
      <c r="I30" s="11"/>
      <c r="J30" s="12"/>
      <c r="K30" s="12"/>
      <c r="L30" s="12"/>
      <c r="M30" s="11"/>
      <c r="N30" s="12"/>
      <c r="O30" s="12"/>
      <c r="P30" s="12"/>
      <c r="Q30" s="11"/>
      <c r="R30" s="12"/>
      <c r="S30" s="12"/>
      <c r="U30" s="11"/>
      <c r="Y30" s="11"/>
      <c r="AC30" s="11"/>
      <c r="AG30" s="11"/>
      <c r="AK30" s="11"/>
      <c r="AO30" s="11"/>
      <c r="AS30" s="11"/>
      <c r="AW30" s="11"/>
      <c r="BA30" s="11"/>
      <c r="BE30" s="11"/>
      <c r="BI30" s="11"/>
      <c r="BM30" s="11"/>
      <c r="BQ30" s="11"/>
      <c r="BU30" s="11"/>
      <c r="BY30" s="11"/>
      <c r="CC30" s="11"/>
      <c r="CG30" s="11"/>
      <c r="CK30" s="11"/>
      <c r="CO30" s="11"/>
      <c r="CS30" s="11"/>
      <c r="CW30" s="11"/>
      <c r="DA30" s="11"/>
      <c r="DE30" s="11"/>
      <c r="DI30" s="11"/>
      <c r="DM30" s="11"/>
      <c r="DQ30" s="11"/>
      <c r="DU30" s="11"/>
      <c r="DY30" s="11"/>
      <c r="EC30" s="11"/>
      <c r="EG30" s="11"/>
      <c r="EK30" s="11"/>
      <c r="EO30" s="11"/>
      <c r="ES30" s="11"/>
      <c r="EW30" s="11"/>
      <c r="FA30" s="11"/>
      <c r="FE30" s="11"/>
      <c r="FI30" s="11"/>
      <c r="FM30" s="11"/>
      <c r="FQ30" s="11"/>
      <c r="FU30" s="11"/>
      <c r="FY30" s="11"/>
      <c r="GC30" s="11"/>
      <c r="GG30" s="11"/>
      <c r="GK30" s="11"/>
      <c r="GO30" s="11"/>
      <c r="GS30" s="11"/>
      <c r="GW30" s="11"/>
      <c r="HA30" s="11"/>
      <c r="HE30" s="11"/>
      <c r="HI30" s="11"/>
      <c r="HM30" s="11"/>
      <c r="HQ30" s="11"/>
      <c r="HU30" s="11"/>
      <c r="HY30" s="11"/>
      <c r="IC30" s="11"/>
      <c r="IG30" s="11"/>
      <c r="IK30" s="11"/>
      <c r="IO30" s="11"/>
      <c r="IS30" s="11"/>
    </row>
    <row r="31" spans="1:253" ht="12.75">
      <c r="A31" s="11"/>
      <c r="B31" s="12"/>
      <c r="C31" s="12"/>
      <c r="D31" s="12"/>
      <c r="E31" s="11"/>
      <c r="F31" s="12"/>
      <c r="G31" s="12"/>
      <c r="H31" s="12"/>
      <c r="I31" s="11"/>
      <c r="J31" s="12"/>
      <c r="K31" s="12"/>
      <c r="L31" s="12"/>
      <c r="M31" s="11"/>
      <c r="N31" s="12"/>
      <c r="O31" s="12"/>
      <c r="P31" s="12"/>
      <c r="Q31" s="11"/>
      <c r="R31" s="12"/>
      <c r="S31" s="12"/>
      <c r="U31" s="11"/>
      <c r="Y31" s="11"/>
      <c r="AC31" s="11"/>
      <c r="AG31" s="11"/>
      <c r="AK31" s="11"/>
      <c r="AO31" s="11"/>
      <c r="AS31" s="11"/>
      <c r="AW31" s="11"/>
      <c r="BA31" s="11"/>
      <c r="BE31" s="11"/>
      <c r="BI31" s="11"/>
      <c r="BM31" s="11"/>
      <c r="BQ31" s="11"/>
      <c r="BU31" s="11"/>
      <c r="BY31" s="11"/>
      <c r="CC31" s="11"/>
      <c r="CG31" s="11"/>
      <c r="CK31" s="11"/>
      <c r="CO31" s="11"/>
      <c r="CS31" s="11"/>
      <c r="CW31" s="11"/>
      <c r="DA31" s="11"/>
      <c r="DE31" s="11"/>
      <c r="DI31" s="11"/>
      <c r="DM31" s="11"/>
      <c r="DQ31" s="11"/>
      <c r="DU31" s="11"/>
      <c r="DY31" s="11"/>
      <c r="EC31" s="11"/>
      <c r="EG31" s="11"/>
      <c r="EK31" s="11"/>
      <c r="EO31" s="11"/>
      <c r="ES31" s="11"/>
      <c r="EW31" s="11"/>
      <c r="FA31" s="11"/>
      <c r="FE31" s="11"/>
      <c r="FI31" s="11"/>
      <c r="FM31" s="11"/>
      <c r="FQ31" s="11"/>
      <c r="FU31" s="11"/>
      <c r="FY31" s="11"/>
      <c r="GC31" s="11"/>
      <c r="GG31" s="11"/>
      <c r="GK31" s="11"/>
      <c r="GO31" s="11"/>
      <c r="GS31" s="11"/>
      <c r="GW31" s="11"/>
      <c r="HA31" s="11"/>
      <c r="HE31" s="11"/>
      <c r="HI31" s="11"/>
      <c r="HM31" s="11"/>
      <c r="HQ31" s="11"/>
      <c r="HU31" s="11"/>
      <c r="HY31" s="11"/>
      <c r="IC31" s="11"/>
      <c r="IG31" s="11"/>
      <c r="IK31" s="11"/>
      <c r="IO31" s="11"/>
      <c r="IS31" s="11"/>
    </row>
    <row r="32" spans="1:253" ht="12.75">
      <c r="A32" s="11"/>
      <c r="B32" s="12"/>
      <c r="C32" s="12"/>
      <c r="D32" s="12"/>
      <c r="E32" s="11"/>
      <c r="F32" s="12"/>
      <c r="G32" s="12"/>
      <c r="H32" s="12"/>
      <c r="I32" s="11"/>
      <c r="J32" s="12"/>
      <c r="K32" s="12"/>
      <c r="L32" s="12"/>
      <c r="M32" s="11"/>
      <c r="N32" s="12"/>
      <c r="O32" s="12"/>
      <c r="P32" s="12"/>
      <c r="Q32" s="11"/>
      <c r="R32" s="12"/>
      <c r="S32" s="12"/>
      <c r="U32" s="11"/>
      <c r="Y32" s="11"/>
      <c r="AC32" s="11"/>
      <c r="AG32" s="11"/>
      <c r="AK32" s="11"/>
      <c r="AO32" s="11"/>
      <c r="AS32" s="11"/>
      <c r="AW32" s="11"/>
      <c r="BA32" s="11"/>
      <c r="BE32" s="11"/>
      <c r="BI32" s="11"/>
      <c r="BM32" s="11"/>
      <c r="BQ32" s="11"/>
      <c r="BU32" s="11"/>
      <c r="BY32" s="11"/>
      <c r="CC32" s="11"/>
      <c r="CG32" s="11"/>
      <c r="CK32" s="11"/>
      <c r="CO32" s="11"/>
      <c r="CS32" s="11"/>
      <c r="CW32" s="11"/>
      <c r="DA32" s="11"/>
      <c r="DE32" s="11"/>
      <c r="DI32" s="11"/>
      <c r="DM32" s="11"/>
      <c r="DQ32" s="11"/>
      <c r="DU32" s="11"/>
      <c r="DY32" s="11"/>
      <c r="EC32" s="11"/>
      <c r="EG32" s="11"/>
      <c r="EK32" s="11"/>
      <c r="EO32" s="11"/>
      <c r="ES32" s="11"/>
      <c r="EW32" s="11"/>
      <c r="FA32" s="11"/>
      <c r="FE32" s="11"/>
      <c r="FI32" s="11"/>
      <c r="FM32" s="11"/>
      <c r="FQ32" s="11"/>
      <c r="FU32" s="11"/>
      <c r="FY32" s="11"/>
      <c r="GC32" s="11"/>
      <c r="GG32" s="11"/>
      <c r="GK32" s="11"/>
      <c r="GO32" s="11"/>
      <c r="GS32" s="11"/>
      <c r="GW32" s="11"/>
      <c r="HA32" s="11"/>
      <c r="HE32" s="11"/>
      <c r="HI32" s="11"/>
      <c r="HM32" s="11"/>
      <c r="HQ32" s="11"/>
      <c r="HU32" s="11"/>
      <c r="HY32" s="11"/>
      <c r="IC32" s="11"/>
      <c r="IG32" s="11"/>
      <c r="IK32" s="11"/>
      <c r="IO32" s="11"/>
      <c r="IS32" s="11"/>
    </row>
    <row r="33" spans="1:253" ht="12.75">
      <c r="A33" s="11"/>
      <c r="B33" s="12"/>
      <c r="C33" s="12"/>
      <c r="D33" s="12"/>
      <c r="E33" s="11"/>
      <c r="F33" s="12"/>
      <c r="G33" s="12"/>
      <c r="H33" s="12"/>
      <c r="I33" s="11"/>
      <c r="J33" s="12"/>
      <c r="K33" s="12"/>
      <c r="L33" s="12"/>
      <c r="M33" s="11"/>
      <c r="N33" s="12"/>
      <c r="O33" s="12"/>
      <c r="P33" s="12"/>
      <c r="Q33" s="11"/>
      <c r="R33" s="12"/>
      <c r="S33" s="12"/>
      <c r="U33" s="11"/>
      <c r="Y33" s="11"/>
      <c r="AC33" s="11"/>
      <c r="AG33" s="11"/>
      <c r="AK33" s="11"/>
      <c r="AO33" s="11"/>
      <c r="AS33" s="11"/>
      <c r="AW33" s="11"/>
      <c r="BA33" s="11"/>
      <c r="BE33" s="11"/>
      <c r="BI33" s="11"/>
      <c r="BM33" s="11"/>
      <c r="BQ33" s="11"/>
      <c r="BU33" s="11"/>
      <c r="BY33" s="11"/>
      <c r="CC33" s="11"/>
      <c r="CG33" s="11"/>
      <c r="CK33" s="11"/>
      <c r="CO33" s="11"/>
      <c r="CS33" s="11"/>
      <c r="CW33" s="11"/>
      <c r="DA33" s="11"/>
      <c r="DE33" s="11"/>
      <c r="DI33" s="11"/>
      <c r="DM33" s="11"/>
      <c r="DQ33" s="11"/>
      <c r="DU33" s="11"/>
      <c r="DY33" s="11"/>
      <c r="EC33" s="11"/>
      <c r="EG33" s="11"/>
      <c r="EK33" s="11"/>
      <c r="EO33" s="11"/>
      <c r="ES33" s="11"/>
      <c r="EW33" s="11"/>
      <c r="FA33" s="11"/>
      <c r="FE33" s="11"/>
      <c r="FI33" s="11"/>
      <c r="FM33" s="11"/>
      <c r="FQ33" s="11"/>
      <c r="FU33" s="11"/>
      <c r="FY33" s="11"/>
      <c r="GC33" s="11"/>
      <c r="GG33" s="11"/>
      <c r="GK33" s="11"/>
      <c r="GO33" s="11"/>
      <c r="GS33" s="11"/>
      <c r="GW33" s="11"/>
      <c r="HA33" s="11"/>
      <c r="HE33" s="11"/>
      <c r="HI33" s="11"/>
      <c r="HM33" s="11"/>
      <c r="HQ33" s="11"/>
      <c r="HU33" s="11"/>
      <c r="HY33" s="11"/>
      <c r="IC33" s="11"/>
      <c r="IG33" s="11"/>
      <c r="IK33" s="11"/>
      <c r="IO33" s="11"/>
      <c r="IS33" s="11"/>
    </row>
    <row r="34" spans="1:253" ht="12.75">
      <c r="A34" s="11"/>
      <c r="B34" s="12"/>
      <c r="C34" s="12"/>
      <c r="D34" s="12"/>
      <c r="E34" s="11"/>
      <c r="F34" s="12"/>
      <c r="G34" s="12"/>
      <c r="H34" s="12"/>
      <c r="I34" s="11"/>
      <c r="J34" s="12"/>
      <c r="K34" s="12"/>
      <c r="L34" s="12"/>
      <c r="M34" s="11"/>
      <c r="N34" s="12"/>
      <c r="O34" s="12"/>
      <c r="P34" s="12"/>
      <c r="Q34" s="11"/>
      <c r="R34" s="12"/>
      <c r="S34" s="12"/>
      <c r="U34" s="11"/>
      <c r="Y34" s="11"/>
      <c r="AC34" s="11"/>
      <c r="AG34" s="11"/>
      <c r="AK34" s="11"/>
      <c r="AO34" s="11"/>
      <c r="AS34" s="11"/>
      <c r="AW34" s="11"/>
      <c r="BA34" s="11"/>
      <c r="BE34" s="11"/>
      <c r="BI34" s="11"/>
      <c r="BM34" s="11"/>
      <c r="BQ34" s="11"/>
      <c r="BU34" s="11"/>
      <c r="BY34" s="11"/>
      <c r="CC34" s="11"/>
      <c r="CG34" s="11"/>
      <c r="CK34" s="11"/>
      <c r="CO34" s="11"/>
      <c r="CS34" s="11"/>
      <c r="CW34" s="11"/>
      <c r="DA34" s="11"/>
      <c r="DE34" s="11"/>
      <c r="DI34" s="11"/>
      <c r="DM34" s="11"/>
      <c r="DQ34" s="11"/>
      <c r="DU34" s="11"/>
      <c r="DY34" s="11"/>
      <c r="EC34" s="11"/>
      <c r="EG34" s="11"/>
      <c r="EK34" s="11"/>
      <c r="EO34" s="11"/>
      <c r="ES34" s="11"/>
      <c r="EW34" s="11"/>
      <c r="FA34" s="11"/>
      <c r="FE34" s="11"/>
      <c r="FI34" s="11"/>
      <c r="FM34" s="11"/>
      <c r="FQ34" s="11"/>
      <c r="FU34" s="11"/>
      <c r="FY34" s="11"/>
      <c r="GC34" s="11"/>
      <c r="GG34" s="11"/>
      <c r="GK34" s="11"/>
      <c r="GO34" s="11"/>
      <c r="GS34" s="11"/>
      <c r="GW34" s="11"/>
      <c r="HA34" s="11"/>
      <c r="HE34" s="11"/>
      <c r="HI34" s="11"/>
      <c r="HM34" s="11"/>
      <c r="HQ34" s="11"/>
      <c r="HU34" s="11"/>
      <c r="HY34" s="11"/>
      <c r="IC34" s="11"/>
      <c r="IG34" s="11"/>
      <c r="IK34" s="11"/>
      <c r="IO34" s="11"/>
      <c r="IS34" s="11"/>
    </row>
    <row r="35" spans="1:253" ht="12.75">
      <c r="A35" s="11"/>
      <c r="B35" s="12"/>
      <c r="C35" s="12"/>
      <c r="D35" s="12"/>
      <c r="E35" s="11"/>
      <c r="F35" s="12"/>
      <c r="G35" s="12"/>
      <c r="H35" s="12"/>
      <c r="I35" s="11"/>
      <c r="J35" s="12"/>
      <c r="K35" s="12"/>
      <c r="L35" s="12"/>
      <c r="M35" s="11"/>
      <c r="N35" s="12"/>
      <c r="O35" s="12"/>
      <c r="P35" s="12"/>
      <c r="Q35" s="11"/>
      <c r="R35" s="12"/>
      <c r="S35" s="12"/>
      <c r="U35" s="11"/>
      <c r="Y35" s="11"/>
      <c r="AC35" s="11"/>
      <c r="AG35" s="11"/>
      <c r="AK35" s="11"/>
      <c r="AO35" s="11"/>
      <c r="AS35" s="11"/>
      <c r="AW35" s="11"/>
      <c r="BA35" s="11"/>
      <c r="BE35" s="11"/>
      <c r="BI35" s="11"/>
      <c r="BM35" s="11"/>
      <c r="BQ35" s="11"/>
      <c r="BU35" s="11"/>
      <c r="BY35" s="11"/>
      <c r="CC35" s="11"/>
      <c r="CG35" s="11"/>
      <c r="CK35" s="11"/>
      <c r="CO35" s="11"/>
      <c r="CS35" s="11"/>
      <c r="CW35" s="11"/>
      <c r="DA35" s="11"/>
      <c r="DE35" s="11"/>
      <c r="DI35" s="11"/>
      <c r="DM35" s="11"/>
      <c r="DQ35" s="11"/>
      <c r="DU35" s="11"/>
      <c r="DY35" s="11"/>
      <c r="EC35" s="11"/>
      <c r="EG35" s="11"/>
      <c r="EK35" s="11"/>
      <c r="EO35" s="11"/>
      <c r="ES35" s="11"/>
      <c r="EW35" s="11"/>
      <c r="FA35" s="11"/>
      <c r="FE35" s="11"/>
      <c r="FI35" s="11"/>
      <c r="FM35" s="11"/>
      <c r="FQ35" s="11"/>
      <c r="FU35" s="11"/>
      <c r="FY35" s="11"/>
      <c r="GC35" s="11"/>
      <c r="GG35" s="11"/>
      <c r="GK35" s="11"/>
      <c r="GO35" s="11"/>
      <c r="GS35" s="11"/>
      <c r="GW35" s="11"/>
      <c r="HA35" s="11"/>
      <c r="HE35" s="11"/>
      <c r="HI35" s="11"/>
      <c r="HM35" s="11"/>
      <c r="HQ35" s="11"/>
      <c r="HU35" s="11"/>
      <c r="HY35" s="11"/>
      <c r="IC35" s="11"/>
      <c r="IG35" s="11"/>
      <c r="IK35" s="11"/>
      <c r="IO35" s="11"/>
      <c r="IS35" s="11"/>
    </row>
    <row r="36" spans="1:253" ht="12.75">
      <c r="A36" s="11"/>
      <c r="B36" s="12"/>
      <c r="C36" s="12"/>
      <c r="D36" s="12"/>
      <c r="E36" s="11"/>
      <c r="F36" s="12"/>
      <c r="G36" s="12"/>
      <c r="H36" s="12"/>
      <c r="I36" s="11"/>
      <c r="J36" s="12"/>
      <c r="K36" s="12"/>
      <c r="L36" s="12"/>
      <c r="M36" s="11"/>
      <c r="N36" s="12"/>
      <c r="O36" s="12"/>
      <c r="P36" s="12"/>
      <c r="Q36" s="11"/>
      <c r="R36" s="12"/>
      <c r="S36" s="12"/>
      <c r="U36" s="11"/>
      <c r="Y36" s="11"/>
      <c r="AC36" s="11"/>
      <c r="AG36" s="11"/>
      <c r="AK36" s="11"/>
      <c r="AO36" s="11"/>
      <c r="AS36" s="11"/>
      <c r="AW36" s="11"/>
      <c r="BA36" s="11"/>
      <c r="BE36" s="11"/>
      <c r="BI36" s="11"/>
      <c r="BM36" s="11"/>
      <c r="BQ36" s="11"/>
      <c r="BU36" s="11"/>
      <c r="BY36" s="11"/>
      <c r="CC36" s="11"/>
      <c r="CG36" s="11"/>
      <c r="CK36" s="11"/>
      <c r="CO36" s="11"/>
      <c r="CS36" s="11"/>
      <c r="CW36" s="11"/>
      <c r="DA36" s="11"/>
      <c r="DE36" s="11"/>
      <c r="DI36" s="11"/>
      <c r="DM36" s="11"/>
      <c r="DQ36" s="11"/>
      <c r="DU36" s="11"/>
      <c r="DY36" s="11"/>
      <c r="EC36" s="11"/>
      <c r="EG36" s="11"/>
      <c r="EK36" s="11"/>
      <c r="EO36" s="11"/>
      <c r="ES36" s="11"/>
      <c r="EW36" s="11"/>
      <c r="FA36" s="11"/>
      <c r="FE36" s="11"/>
      <c r="FI36" s="11"/>
      <c r="FM36" s="11"/>
      <c r="FQ36" s="11"/>
      <c r="FU36" s="11"/>
      <c r="FY36" s="11"/>
      <c r="GC36" s="11"/>
      <c r="GG36" s="11"/>
      <c r="GK36" s="11"/>
      <c r="GO36" s="11"/>
      <c r="GS36" s="11"/>
      <c r="GW36" s="11"/>
      <c r="HA36" s="11"/>
      <c r="HE36" s="11"/>
      <c r="HI36" s="11"/>
      <c r="HM36" s="11"/>
      <c r="HQ36" s="11"/>
      <c r="HU36" s="11"/>
      <c r="HY36" s="11"/>
      <c r="IC36" s="11"/>
      <c r="IG36" s="11"/>
      <c r="IK36" s="11"/>
      <c r="IO36" s="11"/>
      <c r="IS36" s="11"/>
    </row>
    <row r="37" spans="1:253" ht="12.75">
      <c r="A37" s="11"/>
      <c r="B37" s="12"/>
      <c r="C37" s="12"/>
      <c r="D37" s="12"/>
      <c r="E37" s="11"/>
      <c r="F37" s="12"/>
      <c r="G37" s="12"/>
      <c r="H37" s="12"/>
      <c r="I37" s="11"/>
      <c r="J37" s="12"/>
      <c r="K37" s="12"/>
      <c r="L37" s="12"/>
      <c r="M37" s="11"/>
      <c r="N37" s="12"/>
      <c r="O37" s="12"/>
      <c r="P37" s="12"/>
      <c r="Q37" s="11"/>
      <c r="R37" s="12"/>
      <c r="S37" s="12"/>
      <c r="U37" s="11"/>
      <c r="Y37" s="11"/>
      <c r="AC37" s="11"/>
      <c r="AG37" s="11"/>
      <c r="AK37" s="11"/>
      <c r="AO37" s="11"/>
      <c r="AS37" s="11"/>
      <c r="AW37" s="11"/>
      <c r="BA37" s="11"/>
      <c r="BE37" s="11"/>
      <c r="BI37" s="11"/>
      <c r="BM37" s="11"/>
      <c r="BQ37" s="11"/>
      <c r="BU37" s="11"/>
      <c r="BY37" s="11"/>
      <c r="CC37" s="11"/>
      <c r="CG37" s="11"/>
      <c r="CK37" s="11"/>
      <c r="CO37" s="11"/>
      <c r="CS37" s="11"/>
      <c r="CW37" s="11"/>
      <c r="DA37" s="11"/>
      <c r="DE37" s="11"/>
      <c r="DI37" s="11"/>
      <c r="DM37" s="11"/>
      <c r="DQ37" s="11"/>
      <c r="DU37" s="11"/>
      <c r="DY37" s="11"/>
      <c r="EC37" s="11"/>
      <c r="EG37" s="11"/>
      <c r="EK37" s="11"/>
      <c r="EO37" s="11"/>
      <c r="ES37" s="11"/>
      <c r="EW37" s="11"/>
      <c r="FA37" s="11"/>
      <c r="FE37" s="11"/>
      <c r="FI37" s="11"/>
      <c r="FM37" s="11"/>
      <c r="FQ37" s="11"/>
      <c r="FU37" s="11"/>
      <c r="FY37" s="11"/>
      <c r="GC37" s="11"/>
      <c r="GG37" s="11"/>
      <c r="GK37" s="11"/>
      <c r="GO37" s="11"/>
      <c r="GS37" s="11"/>
      <c r="GW37" s="11"/>
      <c r="HA37" s="11"/>
      <c r="HE37" s="11"/>
      <c r="HI37" s="11"/>
      <c r="HM37" s="11"/>
      <c r="HQ37" s="11"/>
      <c r="HU37" s="11"/>
      <c r="HY37" s="11"/>
      <c r="IC37" s="11"/>
      <c r="IG37" s="11"/>
      <c r="IK37" s="11"/>
      <c r="IO37" s="11"/>
      <c r="IS37" s="11"/>
    </row>
    <row r="38" spans="1:253" ht="12.75">
      <c r="A38" s="11"/>
      <c r="B38" s="12"/>
      <c r="C38" s="12"/>
      <c r="D38" s="12"/>
      <c r="E38" s="11"/>
      <c r="F38" s="12"/>
      <c r="G38" s="12"/>
      <c r="H38" s="12"/>
      <c r="I38" s="11"/>
      <c r="J38" s="12"/>
      <c r="K38" s="12"/>
      <c r="L38" s="12"/>
      <c r="M38" s="11"/>
      <c r="N38" s="12"/>
      <c r="O38" s="12"/>
      <c r="P38" s="12"/>
      <c r="Q38" s="11"/>
      <c r="R38" s="12"/>
      <c r="S38" s="12"/>
      <c r="U38" s="11"/>
      <c r="Y38" s="11"/>
      <c r="AC38" s="11"/>
      <c r="AG38" s="11"/>
      <c r="AK38" s="11"/>
      <c r="AO38" s="11"/>
      <c r="AS38" s="11"/>
      <c r="AW38" s="11"/>
      <c r="BA38" s="11"/>
      <c r="BE38" s="11"/>
      <c r="BI38" s="11"/>
      <c r="BM38" s="11"/>
      <c r="BQ38" s="11"/>
      <c r="BU38" s="11"/>
      <c r="BY38" s="11"/>
      <c r="CC38" s="11"/>
      <c r="CG38" s="11"/>
      <c r="CK38" s="11"/>
      <c r="CO38" s="11"/>
      <c r="CS38" s="11"/>
      <c r="CW38" s="11"/>
      <c r="DA38" s="11"/>
      <c r="DE38" s="11"/>
      <c r="DI38" s="11"/>
      <c r="DM38" s="11"/>
      <c r="DQ38" s="11"/>
      <c r="DU38" s="11"/>
      <c r="DY38" s="11"/>
      <c r="EC38" s="11"/>
      <c r="EG38" s="11"/>
      <c r="EK38" s="11"/>
      <c r="EO38" s="11"/>
      <c r="ES38" s="11"/>
      <c r="EW38" s="11"/>
      <c r="FA38" s="11"/>
      <c r="FE38" s="11"/>
      <c r="FI38" s="11"/>
      <c r="FM38" s="11"/>
      <c r="FQ38" s="11"/>
      <c r="FU38" s="11"/>
      <c r="FY38" s="11"/>
      <c r="GC38" s="11"/>
      <c r="GG38" s="11"/>
      <c r="GK38" s="11"/>
      <c r="GO38" s="11"/>
      <c r="GS38" s="11"/>
      <c r="GW38" s="11"/>
      <c r="HA38" s="11"/>
      <c r="HE38" s="11"/>
      <c r="HI38" s="11"/>
      <c r="HM38" s="11"/>
      <c r="HQ38" s="11"/>
      <c r="HU38" s="11"/>
      <c r="HY38" s="11"/>
      <c r="IC38" s="11"/>
      <c r="IG38" s="11"/>
      <c r="IK38" s="11"/>
      <c r="IO38" s="11"/>
      <c r="IS38" s="11"/>
    </row>
    <row r="39" spans="1:253" ht="12.75">
      <c r="A39" s="11"/>
      <c r="B39" s="12"/>
      <c r="C39" s="12"/>
      <c r="D39" s="12"/>
      <c r="E39" s="11"/>
      <c r="F39" s="12"/>
      <c r="G39" s="12"/>
      <c r="H39" s="12"/>
      <c r="I39" s="11"/>
      <c r="J39" s="12"/>
      <c r="K39" s="12"/>
      <c r="L39" s="12"/>
      <c r="M39" s="11"/>
      <c r="N39" s="12"/>
      <c r="O39" s="12"/>
      <c r="P39" s="12"/>
      <c r="Q39" s="11"/>
      <c r="R39" s="12"/>
      <c r="S39" s="12"/>
      <c r="U39" s="11"/>
      <c r="Y39" s="11"/>
      <c r="AC39" s="11"/>
      <c r="AG39" s="11"/>
      <c r="AK39" s="11"/>
      <c r="AO39" s="11"/>
      <c r="AS39" s="11"/>
      <c r="AW39" s="11"/>
      <c r="BA39" s="11"/>
      <c r="BE39" s="11"/>
      <c r="BI39" s="11"/>
      <c r="BM39" s="11"/>
      <c r="BQ39" s="11"/>
      <c r="BU39" s="11"/>
      <c r="BY39" s="11"/>
      <c r="CC39" s="11"/>
      <c r="CG39" s="11"/>
      <c r="CK39" s="11"/>
      <c r="CO39" s="11"/>
      <c r="CS39" s="11"/>
      <c r="CW39" s="11"/>
      <c r="DA39" s="11"/>
      <c r="DE39" s="11"/>
      <c r="DI39" s="11"/>
      <c r="DM39" s="11"/>
      <c r="DQ39" s="11"/>
      <c r="DU39" s="11"/>
      <c r="DY39" s="11"/>
      <c r="EC39" s="11"/>
      <c r="EG39" s="11"/>
      <c r="EK39" s="11"/>
      <c r="EO39" s="11"/>
      <c r="ES39" s="11"/>
      <c r="EW39" s="11"/>
      <c r="FA39" s="11"/>
      <c r="FE39" s="11"/>
      <c r="FI39" s="11"/>
      <c r="FM39" s="11"/>
      <c r="FQ39" s="11"/>
      <c r="FU39" s="11"/>
      <c r="FY39" s="11"/>
      <c r="GC39" s="11"/>
      <c r="GG39" s="11"/>
      <c r="GK39" s="11"/>
      <c r="GO39" s="11"/>
      <c r="GS39" s="11"/>
      <c r="GW39" s="11"/>
      <c r="HA39" s="11"/>
      <c r="HE39" s="11"/>
      <c r="HI39" s="11"/>
      <c r="HM39" s="11"/>
      <c r="HQ39" s="11"/>
      <c r="HU39" s="11"/>
      <c r="HY39" s="11"/>
      <c r="IC39" s="11"/>
      <c r="IG39" s="11"/>
      <c r="IK39" s="11"/>
      <c r="IO39" s="11"/>
      <c r="IS39" s="11"/>
    </row>
    <row r="40" spans="1:253" ht="12.75">
      <c r="A40" s="11"/>
      <c r="B40" s="12"/>
      <c r="C40" s="12"/>
      <c r="D40" s="12"/>
      <c r="E40" s="11"/>
      <c r="F40" s="12"/>
      <c r="G40" s="12"/>
      <c r="H40" s="12"/>
      <c r="I40" s="11"/>
      <c r="J40" s="12"/>
      <c r="K40" s="12"/>
      <c r="L40" s="12"/>
      <c r="M40" s="11"/>
      <c r="N40" s="12"/>
      <c r="O40" s="12"/>
      <c r="P40" s="12"/>
      <c r="Q40" s="11"/>
      <c r="R40" s="12"/>
      <c r="S40" s="12"/>
      <c r="U40" s="11"/>
      <c r="Y40" s="11"/>
      <c r="AC40" s="11"/>
      <c r="AG40" s="11"/>
      <c r="AK40" s="11"/>
      <c r="AO40" s="11"/>
      <c r="AS40" s="11"/>
      <c r="AW40" s="11"/>
      <c r="BA40" s="11"/>
      <c r="BE40" s="11"/>
      <c r="BI40" s="11"/>
      <c r="BM40" s="11"/>
      <c r="BQ40" s="11"/>
      <c r="BU40" s="11"/>
      <c r="BY40" s="11"/>
      <c r="CC40" s="11"/>
      <c r="CG40" s="11"/>
      <c r="CK40" s="11"/>
      <c r="CO40" s="11"/>
      <c r="CS40" s="11"/>
      <c r="CW40" s="11"/>
      <c r="DA40" s="11"/>
      <c r="DE40" s="11"/>
      <c r="DI40" s="11"/>
      <c r="DM40" s="11"/>
      <c r="DQ40" s="11"/>
      <c r="DU40" s="11"/>
      <c r="DY40" s="11"/>
      <c r="EC40" s="11"/>
      <c r="EG40" s="11"/>
      <c r="EK40" s="11"/>
      <c r="EO40" s="11"/>
      <c r="ES40" s="11"/>
      <c r="EW40" s="11"/>
      <c r="FA40" s="11"/>
      <c r="FE40" s="11"/>
      <c r="FI40" s="11"/>
      <c r="FM40" s="11"/>
      <c r="FQ40" s="11"/>
      <c r="FU40" s="11"/>
      <c r="FY40" s="11"/>
      <c r="GC40" s="11"/>
      <c r="GG40" s="11"/>
      <c r="GK40" s="11"/>
      <c r="GO40" s="11"/>
      <c r="GS40" s="11"/>
      <c r="GW40" s="11"/>
      <c r="HA40" s="11"/>
      <c r="HE40" s="11"/>
      <c r="HI40" s="11"/>
      <c r="HM40" s="11"/>
      <c r="HQ40" s="11"/>
      <c r="HU40" s="11"/>
      <c r="HY40" s="11"/>
      <c r="IC40" s="11"/>
      <c r="IG40" s="11"/>
      <c r="IK40" s="11"/>
      <c r="IO40" s="11"/>
      <c r="IS40" s="11"/>
    </row>
    <row r="41" spans="1:253" ht="12.75">
      <c r="A41" s="11"/>
      <c r="B41" s="12"/>
      <c r="C41" s="12"/>
      <c r="D41" s="12"/>
      <c r="E41" s="11"/>
      <c r="F41" s="12"/>
      <c r="G41" s="12"/>
      <c r="H41" s="12"/>
      <c r="I41" s="11"/>
      <c r="J41" s="12"/>
      <c r="K41" s="12"/>
      <c r="L41" s="12"/>
      <c r="M41" s="11"/>
      <c r="N41" s="12"/>
      <c r="O41" s="12"/>
      <c r="P41" s="12"/>
      <c r="Q41" s="11"/>
      <c r="R41" s="12"/>
      <c r="S41" s="12"/>
      <c r="U41" s="11"/>
      <c r="Y41" s="11"/>
      <c r="AC41" s="11"/>
      <c r="AG41" s="11"/>
      <c r="AK41" s="11"/>
      <c r="AO41" s="11"/>
      <c r="AS41" s="11"/>
      <c r="AW41" s="11"/>
      <c r="BA41" s="11"/>
      <c r="BE41" s="11"/>
      <c r="BI41" s="11"/>
      <c r="BM41" s="11"/>
      <c r="BQ41" s="11"/>
      <c r="BU41" s="11"/>
      <c r="BY41" s="11"/>
      <c r="CC41" s="11"/>
      <c r="CG41" s="11"/>
      <c r="CK41" s="11"/>
      <c r="CO41" s="11"/>
      <c r="CS41" s="11"/>
      <c r="CW41" s="11"/>
      <c r="DA41" s="11"/>
      <c r="DE41" s="11"/>
      <c r="DI41" s="11"/>
      <c r="DM41" s="11"/>
      <c r="DQ41" s="11"/>
      <c r="DU41" s="11"/>
      <c r="DY41" s="11"/>
      <c r="EC41" s="11"/>
      <c r="EG41" s="11"/>
      <c r="EK41" s="11"/>
      <c r="EO41" s="11"/>
      <c r="ES41" s="11"/>
      <c r="EW41" s="11"/>
      <c r="FA41" s="11"/>
      <c r="FE41" s="11"/>
      <c r="FI41" s="11"/>
      <c r="FM41" s="11"/>
      <c r="FQ41" s="11"/>
      <c r="FU41" s="11"/>
      <c r="FY41" s="11"/>
      <c r="GC41" s="11"/>
      <c r="GG41" s="11"/>
      <c r="GK41" s="11"/>
      <c r="GO41" s="11"/>
      <c r="GS41" s="11"/>
      <c r="GW41" s="11"/>
      <c r="HA41" s="11"/>
      <c r="HE41" s="11"/>
      <c r="HI41" s="11"/>
      <c r="HM41" s="11"/>
      <c r="HQ41" s="11"/>
      <c r="HU41" s="11"/>
      <c r="HY41" s="11"/>
      <c r="IC41" s="11"/>
      <c r="IG41" s="11"/>
      <c r="IK41" s="11"/>
      <c r="IO41" s="11"/>
      <c r="IS41" s="11"/>
    </row>
    <row r="42" spans="1:253" ht="12.75">
      <c r="A42" s="11"/>
      <c r="B42" s="12"/>
      <c r="C42" s="12"/>
      <c r="D42" s="12"/>
      <c r="E42" s="11"/>
      <c r="F42" s="12"/>
      <c r="G42" s="12"/>
      <c r="H42" s="12"/>
      <c r="I42" s="11"/>
      <c r="J42" s="12"/>
      <c r="K42" s="12"/>
      <c r="L42" s="12"/>
      <c r="M42" s="11"/>
      <c r="N42" s="12"/>
      <c r="O42" s="12"/>
      <c r="P42" s="12"/>
      <c r="Q42" s="11"/>
      <c r="R42" s="12"/>
      <c r="S42" s="12"/>
      <c r="U42" s="11"/>
      <c r="Y42" s="11"/>
      <c r="AC42" s="11"/>
      <c r="AG42" s="11"/>
      <c r="AK42" s="11"/>
      <c r="AO42" s="11"/>
      <c r="AS42" s="11"/>
      <c r="AW42" s="11"/>
      <c r="BA42" s="11"/>
      <c r="BE42" s="11"/>
      <c r="BI42" s="11"/>
      <c r="BM42" s="11"/>
      <c r="BQ42" s="11"/>
      <c r="BU42" s="11"/>
      <c r="BY42" s="11"/>
      <c r="CC42" s="11"/>
      <c r="CG42" s="11"/>
      <c r="CK42" s="11"/>
      <c r="CO42" s="11"/>
      <c r="CS42" s="11"/>
      <c r="CW42" s="11"/>
      <c r="DA42" s="11"/>
      <c r="DE42" s="11"/>
      <c r="DI42" s="11"/>
      <c r="DM42" s="11"/>
      <c r="DQ42" s="11"/>
      <c r="DU42" s="11"/>
      <c r="DY42" s="11"/>
      <c r="EC42" s="11"/>
      <c r="EG42" s="11"/>
      <c r="EK42" s="11"/>
      <c r="EO42" s="11"/>
      <c r="ES42" s="11"/>
      <c r="EW42" s="11"/>
      <c r="FA42" s="11"/>
      <c r="FE42" s="11"/>
      <c r="FI42" s="11"/>
      <c r="FM42" s="11"/>
      <c r="FQ42" s="11"/>
      <c r="FU42" s="11"/>
      <c r="FY42" s="11"/>
      <c r="GC42" s="11"/>
      <c r="GG42" s="11"/>
      <c r="GK42" s="11"/>
      <c r="GO42" s="11"/>
      <c r="GS42" s="11"/>
      <c r="GW42" s="11"/>
      <c r="HA42" s="11"/>
      <c r="HE42" s="11"/>
      <c r="HI42" s="11"/>
      <c r="HM42" s="11"/>
      <c r="HQ42" s="11"/>
      <c r="HU42" s="11"/>
      <c r="HY42" s="11"/>
      <c r="IC42" s="11"/>
      <c r="IG42" s="11"/>
      <c r="IK42" s="11"/>
      <c r="IO42" s="11"/>
      <c r="IS42" s="11"/>
    </row>
    <row r="43" spans="1:253" ht="12.75">
      <c r="A43" s="11"/>
      <c r="B43" s="12"/>
      <c r="C43" s="12"/>
      <c r="D43" s="12"/>
      <c r="E43" s="11"/>
      <c r="F43" s="12"/>
      <c r="G43" s="12"/>
      <c r="H43" s="12"/>
      <c r="I43" s="11"/>
      <c r="J43" s="12"/>
      <c r="K43" s="12"/>
      <c r="L43" s="12"/>
      <c r="M43" s="11"/>
      <c r="N43" s="12"/>
      <c r="O43" s="12"/>
      <c r="P43" s="12"/>
      <c r="Q43" s="11"/>
      <c r="R43" s="12"/>
      <c r="S43" s="12"/>
      <c r="U43" s="11"/>
      <c r="Y43" s="11"/>
      <c r="AC43" s="11"/>
      <c r="AG43" s="11"/>
      <c r="AK43" s="11"/>
      <c r="AO43" s="11"/>
      <c r="AS43" s="11"/>
      <c r="AW43" s="11"/>
      <c r="BA43" s="11"/>
      <c r="BE43" s="11"/>
      <c r="BI43" s="11"/>
      <c r="BM43" s="11"/>
      <c r="BQ43" s="11"/>
      <c r="BU43" s="11"/>
      <c r="BY43" s="11"/>
      <c r="CC43" s="11"/>
      <c r="CG43" s="11"/>
      <c r="CK43" s="11"/>
      <c r="CO43" s="11"/>
      <c r="CS43" s="11"/>
      <c r="CW43" s="11"/>
      <c r="DA43" s="11"/>
      <c r="DE43" s="11"/>
      <c r="DI43" s="11"/>
      <c r="DM43" s="11"/>
      <c r="DQ43" s="11"/>
      <c r="DU43" s="11"/>
      <c r="DY43" s="11"/>
      <c r="EC43" s="11"/>
      <c r="EG43" s="11"/>
      <c r="EK43" s="11"/>
      <c r="EO43" s="11"/>
      <c r="ES43" s="11"/>
      <c r="EW43" s="11"/>
      <c r="FA43" s="11"/>
      <c r="FE43" s="11"/>
      <c r="FI43" s="11"/>
      <c r="FM43" s="11"/>
      <c r="FQ43" s="11"/>
      <c r="FU43" s="11"/>
      <c r="FY43" s="11"/>
      <c r="GC43" s="11"/>
      <c r="GG43" s="11"/>
      <c r="GK43" s="11"/>
      <c r="GO43" s="11"/>
      <c r="GS43" s="11"/>
      <c r="GW43" s="11"/>
      <c r="HA43" s="11"/>
      <c r="HE43" s="11"/>
      <c r="HI43" s="11"/>
      <c r="HM43" s="11"/>
      <c r="HQ43" s="11"/>
      <c r="HU43" s="11"/>
      <c r="HY43" s="11"/>
      <c r="IC43" s="11"/>
      <c r="IG43" s="11"/>
      <c r="IK43" s="11"/>
      <c r="IO43" s="11"/>
      <c r="IS43" s="11"/>
    </row>
    <row r="44" spans="1:253" ht="12.75">
      <c r="A44" s="11"/>
      <c r="B44" s="12"/>
      <c r="C44" s="12"/>
      <c r="D44" s="12"/>
      <c r="E44" s="11"/>
      <c r="F44" s="12"/>
      <c r="G44" s="12"/>
      <c r="H44" s="12"/>
      <c r="I44" s="11"/>
      <c r="J44" s="12"/>
      <c r="K44" s="12"/>
      <c r="L44" s="12"/>
      <c r="M44" s="11"/>
      <c r="N44" s="12"/>
      <c r="O44" s="12"/>
      <c r="P44" s="12"/>
      <c r="Q44" s="11"/>
      <c r="R44" s="12"/>
      <c r="S44" s="12"/>
      <c r="U44" s="11"/>
      <c r="Y44" s="11"/>
      <c r="AC44" s="11"/>
      <c r="AG44" s="11"/>
      <c r="AK44" s="11"/>
      <c r="AO44" s="11"/>
      <c r="AS44" s="11"/>
      <c r="AW44" s="11"/>
      <c r="BA44" s="11"/>
      <c r="BE44" s="11"/>
      <c r="BI44" s="11"/>
      <c r="BM44" s="11"/>
      <c r="BQ44" s="11"/>
      <c r="BU44" s="11"/>
      <c r="BY44" s="11"/>
      <c r="CC44" s="11"/>
      <c r="CG44" s="11"/>
      <c r="CK44" s="11"/>
      <c r="CO44" s="11"/>
      <c r="CS44" s="11"/>
      <c r="CW44" s="11"/>
      <c r="DA44" s="11"/>
      <c r="DE44" s="11"/>
      <c r="DI44" s="11"/>
      <c r="DM44" s="11"/>
      <c r="DQ44" s="11"/>
      <c r="DU44" s="11"/>
      <c r="DY44" s="11"/>
      <c r="EC44" s="11"/>
      <c r="EG44" s="11"/>
      <c r="EK44" s="11"/>
      <c r="EO44" s="11"/>
      <c r="ES44" s="11"/>
      <c r="EW44" s="11"/>
      <c r="FA44" s="11"/>
      <c r="FE44" s="11"/>
      <c r="FI44" s="11"/>
      <c r="FM44" s="11"/>
      <c r="FQ44" s="11"/>
      <c r="FU44" s="11"/>
      <c r="FY44" s="11"/>
      <c r="GC44" s="11"/>
      <c r="GG44" s="11"/>
      <c r="GK44" s="11"/>
      <c r="GO44" s="11"/>
      <c r="GS44" s="11"/>
      <c r="GW44" s="11"/>
      <c r="HA44" s="11"/>
      <c r="HE44" s="11"/>
      <c r="HI44" s="11"/>
      <c r="HM44" s="11"/>
      <c r="HQ44" s="11"/>
      <c r="HU44" s="11"/>
      <c r="HY44" s="11"/>
      <c r="IC44" s="11"/>
      <c r="IG44" s="11"/>
      <c r="IK44" s="11"/>
      <c r="IO44" s="11"/>
      <c r="IS44" s="11"/>
    </row>
    <row r="45" spans="1:253" ht="12.75">
      <c r="A45" s="11"/>
      <c r="B45" s="12"/>
      <c r="C45" s="12"/>
      <c r="D45" s="12"/>
      <c r="E45" s="11"/>
      <c r="F45" s="12"/>
      <c r="G45" s="12"/>
      <c r="H45" s="12"/>
      <c r="I45" s="11"/>
      <c r="J45" s="12"/>
      <c r="K45" s="12"/>
      <c r="L45" s="12"/>
      <c r="M45" s="11"/>
      <c r="N45" s="12"/>
      <c r="O45" s="12"/>
      <c r="P45" s="12"/>
      <c r="Q45" s="11"/>
      <c r="R45" s="12"/>
      <c r="S45" s="12"/>
      <c r="U45" s="11"/>
      <c r="Y45" s="11"/>
      <c r="AC45" s="11"/>
      <c r="AG45" s="11"/>
      <c r="AK45" s="11"/>
      <c r="AO45" s="11"/>
      <c r="AS45" s="11"/>
      <c r="AW45" s="11"/>
      <c r="BA45" s="11"/>
      <c r="BE45" s="11"/>
      <c r="BI45" s="11"/>
      <c r="BM45" s="11"/>
      <c r="BQ45" s="11"/>
      <c r="BU45" s="11"/>
      <c r="BY45" s="11"/>
      <c r="CC45" s="11"/>
      <c r="CG45" s="11"/>
      <c r="CK45" s="11"/>
      <c r="CO45" s="11"/>
      <c r="CS45" s="11"/>
      <c r="CW45" s="11"/>
      <c r="DA45" s="11"/>
      <c r="DE45" s="11"/>
      <c r="DI45" s="11"/>
      <c r="DM45" s="11"/>
      <c r="DQ45" s="11"/>
      <c r="DU45" s="11"/>
      <c r="DY45" s="11"/>
      <c r="EC45" s="11"/>
      <c r="EG45" s="11"/>
      <c r="EK45" s="11"/>
      <c r="EO45" s="11"/>
      <c r="ES45" s="11"/>
      <c r="EW45" s="11"/>
      <c r="FA45" s="11"/>
      <c r="FE45" s="11"/>
      <c r="FI45" s="11"/>
      <c r="FM45" s="11"/>
      <c r="FQ45" s="11"/>
      <c r="FU45" s="11"/>
      <c r="FY45" s="11"/>
      <c r="GC45" s="11"/>
      <c r="GG45" s="11"/>
      <c r="GK45" s="11"/>
      <c r="GO45" s="11"/>
      <c r="GS45" s="11"/>
      <c r="GW45" s="11"/>
      <c r="HA45" s="11"/>
      <c r="HE45" s="11"/>
      <c r="HI45" s="11"/>
      <c r="HM45" s="11"/>
      <c r="HQ45" s="11"/>
      <c r="HU45" s="11"/>
      <c r="HY45" s="11"/>
      <c r="IC45" s="11"/>
      <c r="IG45" s="11"/>
      <c r="IK45" s="11"/>
      <c r="IO45" s="11"/>
      <c r="IS45" s="11"/>
    </row>
    <row r="46" spans="1:253" ht="12.75">
      <c r="A46" s="11"/>
      <c r="B46" s="12"/>
      <c r="C46" s="12"/>
      <c r="D46" s="12"/>
      <c r="E46" s="11"/>
      <c r="F46" s="12"/>
      <c r="G46" s="12"/>
      <c r="H46" s="12"/>
      <c r="I46" s="11"/>
      <c r="J46" s="12"/>
      <c r="K46" s="12"/>
      <c r="L46" s="12"/>
      <c r="M46" s="11"/>
      <c r="N46" s="12"/>
      <c r="O46" s="12"/>
      <c r="P46" s="12"/>
      <c r="Q46" s="11"/>
      <c r="R46" s="12"/>
      <c r="S46" s="12"/>
      <c r="U46" s="11"/>
      <c r="Y46" s="11"/>
      <c r="AC46" s="11"/>
      <c r="AG46" s="11"/>
      <c r="AK46" s="11"/>
      <c r="AO46" s="11"/>
      <c r="AS46" s="11"/>
      <c r="AW46" s="11"/>
      <c r="BA46" s="11"/>
      <c r="BE46" s="11"/>
      <c r="BI46" s="11"/>
      <c r="BM46" s="11"/>
      <c r="BQ46" s="11"/>
      <c r="BU46" s="11"/>
      <c r="BY46" s="11"/>
      <c r="CC46" s="11"/>
      <c r="CG46" s="11"/>
      <c r="CK46" s="11"/>
      <c r="CO46" s="11"/>
      <c r="CS46" s="11"/>
      <c r="CW46" s="11"/>
      <c r="DA46" s="11"/>
      <c r="DE46" s="11"/>
      <c r="DI46" s="11"/>
      <c r="DM46" s="11"/>
      <c r="DQ46" s="11"/>
      <c r="DU46" s="11"/>
      <c r="DY46" s="11"/>
      <c r="EC46" s="11"/>
      <c r="EG46" s="11"/>
      <c r="EK46" s="11"/>
      <c r="EO46" s="11"/>
      <c r="ES46" s="11"/>
      <c r="EW46" s="11"/>
      <c r="FA46" s="11"/>
      <c r="FE46" s="11"/>
      <c r="FI46" s="11"/>
      <c r="FM46" s="11"/>
      <c r="FQ46" s="11"/>
      <c r="FU46" s="11"/>
      <c r="FY46" s="11"/>
      <c r="GC46" s="11"/>
      <c r="GG46" s="11"/>
      <c r="GK46" s="11"/>
      <c r="GO46" s="11"/>
      <c r="GS46" s="11"/>
      <c r="GW46" s="11"/>
      <c r="HA46" s="11"/>
      <c r="HE46" s="11"/>
      <c r="HI46" s="11"/>
      <c r="HM46" s="11"/>
      <c r="HQ46" s="11"/>
      <c r="HU46" s="11"/>
      <c r="HY46" s="11"/>
      <c r="IC46" s="11"/>
      <c r="IG46" s="11"/>
      <c r="IK46" s="11"/>
      <c r="IO46" s="11"/>
      <c r="IS46" s="11"/>
    </row>
    <row r="47" spans="1:253" ht="12.75">
      <c r="A47" s="11"/>
      <c r="B47" s="12"/>
      <c r="C47" s="12"/>
      <c r="D47" s="12"/>
      <c r="E47" s="11"/>
      <c r="F47" s="12"/>
      <c r="G47" s="12"/>
      <c r="H47" s="12"/>
      <c r="I47" s="11"/>
      <c r="J47" s="12"/>
      <c r="K47" s="12"/>
      <c r="L47" s="12"/>
      <c r="M47" s="11"/>
      <c r="N47" s="12"/>
      <c r="O47" s="12"/>
      <c r="P47" s="12"/>
      <c r="Q47" s="11"/>
      <c r="R47" s="12"/>
      <c r="S47" s="12"/>
      <c r="U47" s="11"/>
      <c r="Y47" s="11"/>
      <c r="AC47" s="11"/>
      <c r="AG47" s="11"/>
      <c r="AK47" s="11"/>
      <c r="AO47" s="11"/>
      <c r="AS47" s="11"/>
      <c r="AW47" s="11"/>
      <c r="BA47" s="11"/>
      <c r="BE47" s="11"/>
      <c r="BI47" s="11"/>
      <c r="BM47" s="11"/>
      <c r="BQ47" s="11"/>
      <c r="BU47" s="11"/>
      <c r="BY47" s="11"/>
      <c r="CC47" s="11"/>
      <c r="CG47" s="11"/>
      <c r="CK47" s="11"/>
      <c r="CO47" s="11"/>
      <c r="CS47" s="11"/>
      <c r="CW47" s="11"/>
      <c r="DA47" s="11"/>
      <c r="DE47" s="11"/>
      <c r="DI47" s="11"/>
      <c r="DM47" s="11"/>
      <c r="DQ47" s="11"/>
      <c r="DU47" s="11"/>
      <c r="DY47" s="11"/>
      <c r="EC47" s="11"/>
      <c r="EG47" s="11"/>
      <c r="EK47" s="11"/>
      <c r="EO47" s="11"/>
      <c r="ES47" s="11"/>
      <c r="EW47" s="11"/>
      <c r="FA47" s="11"/>
      <c r="FE47" s="11"/>
      <c r="FI47" s="11"/>
      <c r="FM47" s="11"/>
      <c r="FQ47" s="11"/>
      <c r="FU47" s="11"/>
      <c r="FY47" s="11"/>
      <c r="GC47" s="11"/>
      <c r="GG47" s="11"/>
      <c r="GK47" s="11"/>
      <c r="GO47" s="11"/>
      <c r="GS47" s="11"/>
      <c r="GW47" s="11"/>
      <c r="HA47" s="11"/>
      <c r="HE47" s="11"/>
      <c r="HI47" s="11"/>
      <c r="HM47" s="11"/>
      <c r="HQ47" s="11"/>
      <c r="HU47" s="11"/>
      <c r="HY47" s="11"/>
      <c r="IC47" s="11"/>
      <c r="IG47" s="11"/>
      <c r="IK47" s="11"/>
      <c r="IO47" s="11"/>
      <c r="IS47" s="11"/>
    </row>
    <row r="48" spans="1:253" ht="12.75">
      <c r="A48" s="11"/>
      <c r="B48" s="12"/>
      <c r="C48" s="12"/>
      <c r="D48" s="12"/>
      <c r="E48" s="11"/>
      <c r="F48" s="12"/>
      <c r="G48" s="12"/>
      <c r="H48" s="12"/>
      <c r="I48" s="11"/>
      <c r="J48" s="12"/>
      <c r="K48" s="12"/>
      <c r="L48" s="12"/>
      <c r="M48" s="11"/>
      <c r="N48" s="12"/>
      <c r="O48" s="12"/>
      <c r="P48" s="12"/>
      <c r="Q48" s="11"/>
      <c r="R48" s="12"/>
      <c r="S48" s="12"/>
      <c r="U48" s="11"/>
      <c r="Y48" s="11"/>
      <c r="AC48" s="11"/>
      <c r="AG48" s="11"/>
      <c r="AK48" s="11"/>
      <c r="AO48" s="11"/>
      <c r="AS48" s="11"/>
      <c r="AW48" s="11"/>
      <c r="BA48" s="11"/>
      <c r="BE48" s="11"/>
      <c r="BI48" s="11"/>
      <c r="BM48" s="11"/>
      <c r="BQ48" s="11"/>
      <c r="BU48" s="11"/>
      <c r="BY48" s="11"/>
      <c r="CC48" s="11"/>
      <c r="CG48" s="11"/>
      <c r="CK48" s="11"/>
      <c r="CO48" s="11"/>
      <c r="CS48" s="11"/>
      <c r="CW48" s="11"/>
      <c r="DA48" s="11"/>
      <c r="DE48" s="11"/>
      <c r="DI48" s="11"/>
      <c r="DM48" s="11"/>
      <c r="DQ48" s="11"/>
      <c r="DU48" s="11"/>
      <c r="DY48" s="11"/>
      <c r="EC48" s="11"/>
      <c r="EG48" s="11"/>
      <c r="EK48" s="11"/>
      <c r="EO48" s="11"/>
      <c r="ES48" s="11"/>
      <c r="EW48" s="11"/>
      <c r="FA48" s="11"/>
      <c r="FE48" s="11"/>
      <c r="FI48" s="11"/>
      <c r="FM48" s="11"/>
      <c r="FQ48" s="11"/>
      <c r="FU48" s="11"/>
      <c r="FY48" s="11"/>
      <c r="GC48" s="11"/>
      <c r="GG48" s="11"/>
      <c r="GK48" s="11"/>
      <c r="GO48" s="11"/>
      <c r="GS48" s="11"/>
      <c r="GW48" s="11"/>
      <c r="HA48" s="11"/>
      <c r="HE48" s="11"/>
      <c r="HI48" s="11"/>
      <c r="HM48" s="11"/>
      <c r="HQ48" s="11"/>
      <c r="HU48" s="11"/>
      <c r="HY48" s="11"/>
      <c r="IC48" s="11"/>
      <c r="IG48" s="11"/>
      <c r="IK48" s="11"/>
      <c r="IO48" s="11"/>
      <c r="IS48" s="11"/>
    </row>
    <row r="49" spans="1:253" ht="12.75">
      <c r="A49" s="11"/>
      <c r="B49" s="12"/>
      <c r="C49" s="12"/>
      <c r="D49" s="12"/>
      <c r="E49" s="11"/>
      <c r="F49" s="12"/>
      <c r="G49" s="12"/>
      <c r="H49" s="12"/>
      <c r="I49" s="11"/>
      <c r="J49" s="12"/>
      <c r="K49" s="12"/>
      <c r="L49" s="12"/>
      <c r="M49" s="11"/>
      <c r="N49" s="12"/>
      <c r="O49" s="12"/>
      <c r="P49" s="12"/>
      <c r="Q49" s="11"/>
      <c r="R49" s="12"/>
      <c r="S49" s="12"/>
      <c r="U49" s="11"/>
      <c r="Y49" s="11"/>
      <c r="AC49" s="11"/>
      <c r="AG49" s="11"/>
      <c r="AK49" s="11"/>
      <c r="AO49" s="11"/>
      <c r="AS49" s="11"/>
      <c r="AW49" s="11"/>
      <c r="BA49" s="11"/>
      <c r="BE49" s="11"/>
      <c r="BI49" s="11"/>
      <c r="BM49" s="11"/>
      <c r="BQ49" s="11"/>
      <c r="BU49" s="11"/>
      <c r="BY49" s="11"/>
      <c r="CC49" s="11"/>
      <c r="CG49" s="11"/>
      <c r="CK49" s="11"/>
      <c r="CO49" s="11"/>
      <c r="CS49" s="11"/>
      <c r="CW49" s="11"/>
      <c r="DA49" s="11"/>
      <c r="DE49" s="11"/>
      <c r="DI49" s="11"/>
      <c r="DM49" s="11"/>
      <c r="DQ49" s="11"/>
      <c r="DU49" s="11"/>
      <c r="DY49" s="11"/>
      <c r="EC49" s="11"/>
      <c r="EG49" s="11"/>
      <c r="EK49" s="11"/>
      <c r="EO49" s="11"/>
      <c r="ES49" s="11"/>
      <c r="EW49" s="11"/>
      <c r="FA49" s="11"/>
      <c r="FE49" s="11"/>
      <c r="FI49" s="11"/>
      <c r="FM49" s="11"/>
      <c r="FQ49" s="11"/>
      <c r="FU49" s="11"/>
      <c r="FY49" s="11"/>
      <c r="GC49" s="11"/>
      <c r="GG49" s="11"/>
      <c r="GK49" s="11"/>
      <c r="GO49" s="11"/>
      <c r="GS49" s="11"/>
      <c r="GW49" s="11"/>
      <c r="HA49" s="11"/>
      <c r="HE49" s="11"/>
      <c r="HI49" s="11"/>
      <c r="HM49" s="11"/>
      <c r="HQ49" s="11"/>
      <c r="HU49" s="11"/>
      <c r="HY49" s="11"/>
      <c r="IC49" s="11"/>
      <c r="IG49" s="11"/>
      <c r="IK49" s="11"/>
      <c r="IO49" s="11"/>
      <c r="IS49" s="11"/>
    </row>
    <row r="50" spans="1:253" ht="12.75">
      <c r="A50" s="11"/>
      <c r="B50" s="12"/>
      <c r="C50" s="12"/>
      <c r="D50" s="12"/>
      <c r="E50" s="11"/>
      <c r="F50" s="12"/>
      <c r="G50" s="12"/>
      <c r="H50" s="12"/>
      <c r="I50" s="11"/>
      <c r="J50" s="12"/>
      <c r="K50" s="12"/>
      <c r="L50" s="12"/>
      <c r="M50" s="11"/>
      <c r="N50" s="12"/>
      <c r="O50" s="12"/>
      <c r="P50" s="12"/>
      <c r="Q50" s="11"/>
      <c r="R50" s="12"/>
      <c r="S50" s="12"/>
      <c r="U50" s="11"/>
      <c r="Y50" s="11"/>
      <c r="AC50" s="11"/>
      <c r="AG50" s="11"/>
      <c r="AK50" s="11"/>
      <c r="AO50" s="11"/>
      <c r="AS50" s="11"/>
      <c r="AW50" s="11"/>
      <c r="BA50" s="11"/>
      <c r="BE50" s="11"/>
      <c r="BI50" s="11"/>
      <c r="BM50" s="11"/>
      <c r="BQ50" s="11"/>
      <c r="BU50" s="11"/>
      <c r="BY50" s="11"/>
      <c r="CC50" s="11"/>
      <c r="CG50" s="11"/>
      <c r="CK50" s="11"/>
      <c r="CO50" s="11"/>
      <c r="CS50" s="11"/>
      <c r="CW50" s="11"/>
      <c r="DA50" s="11"/>
      <c r="DE50" s="11"/>
      <c r="DI50" s="11"/>
      <c r="DM50" s="11"/>
      <c r="DQ50" s="11"/>
      <c r="DU50" s="11"/>
      <c r="DY50" s="11"/>
      <c r="EC50" s="11"/>
      <c r="EG50" s="11"/>
      <c r="EK50" s="11"/>
      <c r="EO50" s="11"/>
      <c r="ES50" s="11"/>
      <c r="EW50" s="11"/>
      <c r="FA50" s="11"/>
      <c r="FE50" s="11"/>
      <c r="FI50" s="11"/>
      <c r="FM50" s="11"/>
      <c r="FQ50" s="11"/>
      <c r="FU50" s="11"/>
      <c r="FY50" s="11"/>
      <c r="GC50" s="11"/>
      <c r="GG50" s="11"/>
      <c r="GK50" s="11"/>
      <c r="GO50" s="11"/>
      <c r="GS50" s="11"/>
      <c r="GW50" s="11"/>
      <c r="HA50" s="11"/>
      <c r="HE50" s="11"/>
      <c r="HI50" s="11"/>
      <c r="HM50" s="11"/>
      <c r="HQ50" s="11"/>
      <c r="HU50" s="11"/>
      <c r="HY50" s="11"/>
      <c r="IC50" s="11"/>
      <c r="IG50" s="11"/>
      <c r="IK50" s="11"/>
      <c r="IO50" s="11"/>
      <c r="IS50" s="11"/>
    </row>
    <row r="51" spans="1:253" ht="12.75">
      <c r="A51" s="11"/>
      <c r="B51" s="12"/>
      <c r="C51" s="12"/>
      <c r="D51" s="12"/>
      <c r="E51" s="11"/>
      <c r="F51" s="12"/>
      <c r="G51" s="12"/>
      <c r="H51" s="12"/>
      <c r="I51" s="11"/>
      <c r="J51" s="12"/>
      <c r="K51" s="12"/>
      <c r="L51" s="12"/>
      <c r="M51" s="11"/>
      <c r="N51" s="12"/>
      <c r="O51" s="12"/>
      <c r="P51" s="12"/>
      <c r="Q51" s="11"/>
      <c r="R51" s="12"/>
      <c r="S51" s="12"/>
      <c r="U51" s="11"/>
      <c r="Y51" s="11"/>
      <c r="AC51" s="11"/>
      <c r="AG51" s="11"/>
      <c r="AK51" s="11"/>
      <c r="AO51" s="11"/>
      <c r="AS51" s="11"/>
      <c r="AW51" s="11"/>
      <c r="BA51" s="11"/>
      <c r="BE51" s="11"/>
      <c r="BI51" s="11"/>
      <c r="BM51" s="11"/>
      <c r="BQ51" s="11"/>
      <c r="BU51" s="11"/>
      <c r="BY51" s="11"/>
      <c r="CC51" s="11"/>
      <c r="CG51" s="11"/>
      <c r="CK51" s="11"/>
      <c r="CO51" s="11"/>
      <c r="CS51" s="11"/>
      <c r="CW51" s="11"/>
      <c r="DA51" s="11"/>
      <c r="DE51" s="11"/>
      <c r="DI51" s="11"/>
      <c r="DM51" s="11"/>
      <c r="DQ51" s="11"/>
      <c r="DU51" s="11"/>
      <c r="DY51" s="11"/>
      <c r="EC51" s="11"/>
      <c r="EG51" s="11"/>
      <c r="EK51" s="11"/>
      <c r="EO51" s="11"/>
      <c r="ES51" s="11"/>
      <c r="EW51" s="11"/>
      <c r="FA51" s="11"/>
      <c r="FE51" s="11"/>
      <c r="FI51" s="11"/>
      <c r="FM51" s="11"/>
      <c r="FQ51" s="11"/>
      <c r="FU51" s="11"/>
      <c r="FY51" s="11"/>
      <c r="GC51" s="11"/>
      <c r="GG51" s="11"/>
      <c r="GK51" s="11"/>
      <c r="GO51" s="11"/>
      <c r="GS51" s="11"/>
      <c r="GW51" s="11"/>
      <c r="HA51" s="11"/>
      <c r="HE51" s="11"/>
      <c r="HI51" s="11"/>
      <c r="HM51" s="11"/>
      <c r="HQ51" s="11"/>
      <c r="HU51" s="11"/>
      <c r="HY51" s="11"/>
      <c r="IC51" s="11"/>
      <c r="IG51" s="11"/>
      <c r="IK51" s="11"/>
      <c r="IO51" s="11"/>
      <c r="IS51" s="11"/>
    </row>
    <row r="52" spans="1:253" ht="12.75">
      <c r="A52" s="11"/>
      <c r="B52" s="12"/>
      <c r="C52" s="12"/>
      <c r="D52" s="12"/>
      <c r="E52" s="11"/>
      <c r="F52" s="12"/>
      <c r="G52" s="12"/>
      <c r="H52" s="12"/>
      <c r="I52" s="11"/>
      <c r="J52" s="12"/>
      <c r="K52" s="12"/>
      <c r="L52" s="12"/>
      <c r="M52" s="11"/>
      <c r="N52" s="12"/>
      <c r="O52" s="12"/>
      <c r="P52" s="12"/>
      <c r="Q52" s="11"/>
      <c r="R52" s="12"/>
      <c r="S52" s="12"/>
      <c r="U52" s="11"/>
      <c r="Y52" s="11"/>
      <c r="AC52" s="11"/>
      <c r="AG52" s="11"/>
      <c r="AK52" s="11"/>
      <c r="AO52" s="11"/>
      <c r="AS52" s="11"/>
      <c r="AW52" s="11"/>
      <c r="BA52" s="11"/>
      <c r="BE52" s="11"/>
      <c r="BI52" s="11"/>
      <c r="BM52" s="11"/>
      <c r="BQ52" s="11"/>
      <c r="BU52" s="11"/>
      <c r="BY52" s="11"/>
      <c r="CC52" s="11"/>
      <c r="CG52" s="11"/>
      <c r="CK52" s="11"/>
      <c r="CO52" s="11"/>
      <c r="CS52" s="11"/>
      <c r="CW52" s="11"/>
      <c r="DA52" s="11"/>
      <c r="DE52" s="11"/>
      <c r="DI52" s="11"/>
      <c r="DM52" s="11"/>
      <c r="DQ52" s="11"/>
      <c r="DU52" s="11"/>
      <c r="DY52" s="11"/>
      <c r="EC52" s="11"/>
      <c r="EG52" s="11"/>
      <c r="EK52" s="11"/>
      <c r="EO52" s="11"/>
      <c r="ES52" s="11"/>
      <c r="EW52" s="11"/>
      <c r="FA52" s="11"/>
      <c r="FE52" s="11"/>
      <c r="FI52" s="11"/>
      <c r="FM52" s="11"/>
      <c r="FQ52" s="11"/>
      <c r="FU52" s="11"/>
      <c r="FY52" s="11"/>
      <c r="GC52" s="11"/>
      <c r="GG52" s="11"/>
      <c r="GK52" s="11"/>
      <c r="GO52" s="11"/>
      <c r="GS52" s="11"/>
      <c r="GW52" s="11"/>
      <c r="HA52" s="11"/>
      <c r="HE52" s="11"/>
      <c r="HI52" s="11"/>
      <c r="HM52" s="11"/>
      <c r="HQ52" s="11"/>
      <c r="HU52" s="11"/>
      <c r="HY52" s="11"/>
      <c r="IC52" s="11"/>
      <c r="IG52" s="11"/>
      <c r="IK52" s="11"/>
      <c r="IO52" s="11"/>
      <c r="IS52" s="11"/>
    </row>
    <row r="53" spans="1:253" ht="12.75">
      <c r="A53" s="11"/>
      <c r="B53" s="12"/>
      <c r="C53" s="12"/>
      <c r="D53" s="12"/>
      <c r="E53" s="11"/>
      <c r="F53" s="12"/>
      <c r="G53" s="12"/>
      <c r="H53" s="12"/>
      <c r="I53" s="11"/>
      <c r="J53" s="12"/>
      <c r="K53" s="12"/>
      <c r="L53" s="12"/>
      <c r="M53" s="11"/>
      <c r="N53" s="12"/>
      <c r="O53" s="12"/>
      <c r="P53" s="12"/>
      <c r="Q53" s="11"/>
      <c r="R53" s="12"/>
      <c r="S53" s="12"/>
      <c r="U53" s="11"/>
      <c r="Y53" s="11"/>
      <c r="AC53" s="11"/>
      <c r="AG53" s="11"/>
      <c r="AK53" s="11"/>
      <c r="AO53" s="11"/>
      <c r="AS53" s="11"/>
      <c r="AW53" s="11"/>
      <c r="BA53" s="11"/>
      <c r="BE53" s="11"/>
      <c r="BI53" s="11"/>
      <c r="BM53" s="11"/>
      <c r="BQ53" s="11"/>
      <c r="BU53" s="11"/>
      <c r="BY53" s="11"/>
      <c r="CC53" s="11"/>
      <c r="CG53" s="11"/>
      <c r="CK53" s="11"/>
      <c r="CO53" s="11"/>
      <c r="CS53" s="11"/>
      <c r="CW53" s="11"/>
      <c r="DA53" s="11"/>
      <c r="DE53" s="11"/>
      <c r="DI53" s="11"/>
      <c r="DM53" s="11"/>
      <c r="DQ53" s="11"/>
      <c r="DU53" s="11"/>
      <c r="DY53" s="11"/>
      <c r="EC53" s="11"/>
      <c r="EG53" s="11"/>
      <c r="EK53" s="11"/>
      <c r="EO53" s="11"/>
      <c r="ES53" s="11"/>
      <c r="EW53" s="11"/>
      <c r="FA53" s="11"/>
      <c r="FE53" s="11"/>
      <c r="FI53" s="11"/>
      <c r="FM53" s="11"/>
      <c r="FQ53" s="11"/>
      <c r="FU53" s="11"/>
      <c r="FY53" s="11"/>
      <c r="GC53" s="11"/>
      <c r="GG53" s="11"/>
      <c r="GK53" s="11"/>
      <c r="GO53" s="11"/>
      <c r="GS53" s="11"/>
      <c r="GW53" s="11"/>
      <c r="HA53" s="11"/>
      <c r="HE53" s="11"/>
      <c r="HI53" s="11"/>
      <c r="HM53" s="11"/>
      <c r="HQ53" s="11"/>
      <c r="HU53" s="11"/>
      <c r="HY53" s="11"/>
      <c r="IC53" s="11"/>
      <c r="IG53" s="11"/>
      <c r="IK53" s="11"/>
      <c r="IO53" s="11"/>
      <c r="IS53" s="11"/>
    </row>
    <row r="54" spans="1:253" ht="12.75">
      <c r="A54" s="11"/>
      <c r="B54" s="12"/>
      <c r="C54" s="12"/>
      <c r="D54" s="12"/>
      <c r="E54" s="11"/>
      <c r="F54" s="12"/>
      <c r="G54" s="12"/>
      <c r="H54" s="12"/>
      <c r="I54" s="11"/>
      <c r="J54" s="12"/>
      <c r="K54" s="12"/>
      <c r="L54" s="12"/>
      <c r="M54" s="11"/>
      <c r="N54" s="12"/>
      <c r="O54" s="12"/>
      <c r="P54" s="12"/>
      <c r="Q54" s="11"/>
      <c r="R54" s="12"/>
      <c r="S54" s="12"/>
      <c r="U54" s="11"/>
      <c r="Y54" s="11"/>
      <c r="AC54" s="11"/>
      <c r="AG54" s="11"/>
      <c r="AK54" s="11"/>
      <c r="AO54" s="11"/>
      <c r="AS54" s="11"/>
      <c r="AW54" s="11"/>
      <c r="BA54" s="11"/>
      <c r="BE54" s="11"/>
      <c r="BI54" s="11"/>
      <c r="BM54" s="11"/>
      <c r="BQ54" s="11"/>
      <c r="BU54" s="11"/>
      <c r="BY54" s="11"/>
      <c r="CC54" s="11"/>
      <c r="CG54" s="11"/>
      <c r="CK54" s="11"/>
      <c r="CO54" s="11"/>
      <c r="CS54" s="11"/>
      <c r="CW54" s="11"/>
      <c r="DA54" s="11"/>
      <c r="DE54" s="11"/>
      <c r="DI54" s="11"/>
      <c r="DM54" s="11"/>
      <c r="DQ54" s="11"/>
      <c r="DU54" s="11"/>
      <c r="DY54" s="11"/>
      <c r="EC54" s="11"/>
      <c r="EG54" s="11"/>
      <c r="EK54" s="11"/>
      <c r="EO54" s="11"/>
      <c r="ES54" s="11"/>
      <c r="EW54" s="11"/>
      <c r="FA54" s="11"/>
      <c r="FE54" s="11"/>
      <c r="FI54" s="11"/>
      <c r="FM54" s="11"/>
      <c r="FQ54" s="11"/>
      <c r="FU54" s="11"/>
      <c r="FY54" s="11"/>
      <c r="GC54" s="11"/>
      <c r="GG54" s="11"/>
      <c r="GK54" s="11"/>
      <c r="GO54" s="11"/>
      <c r="GS54" s="11"/>
      <c r="GW54" s="11"/>
      <c r="HA54" s="11"/>
      <c r="HE54" s="11"/>
      <c r="HI54" s="11"/>
      <c r="HM54" s="11"/>
      <c r="HQ54" s="11"/>
      <c r="HU54" s="11"/>
      <c r="HY54" s="11"/>
      <c r="IC54" s="11"/>
      <c r="IG54" s="11"/>
      <c r="IK54" s="11"/>
      <c r="IO54" s="11"/>
      <c r="IS54" s="11"/>
    </row>
    <row r="55" spans="1:253" ht="12.75">
      <c r="A55" s="11"/>
      <c r="B55" s="12"/>
      <c r="C55" s="12"/>
      <c r="D55" s="12"/>
      <c r="E55" s="11"/>
      <c r="F55" s="12"/>
      <c r="G55" s="12"/>
      <c r="H55" s="12"/>
      <c r="I55" s="11"/>
      <c r="J55" s="12"/>
      <c r="K55" s="12"/>
      <c r="L55" s="12"/>
      <c r="M55" s="11"/>
      <c r="N55" s="12"/>
      <c r="O55" s="12"/>
      <c r="P55" s="12"/>
      <c r="Q55" s="11"/>
      <c r="R55" s="12"/>
      <c r="S55" s="12"/>
      <c r="U55" s="11"/>
      <c r="Y55" s="11"/>
      <c r="AC55" s="11"/>
      <c r="AG55" s="11"/>
      <c r="AK55" s="11"/>
      <c r="AO55" s="11"/>
      <c r="AS55" s="11"/>
      <c r="AW55" s="11"/>
      <c r="BA55" s="11"/>
      <c r="BE55" s="11"/>
      <c r="BI55" s="11"/>
      <c r="BM55" s="11"/>
      <c r="BQ55" s="11"/>
      <c r="BU55" s="11"/>
      <c r="BY55" s="11"/>
      <c r="CC55" s="11"/>
      <c r="CG55" s="11"/>
      <c r="CK55" s="11"/>
      <c r="CO55" s="11"/>
      <c r="CS55" s="11"/>
      <c r="CW55" s="11"/>
      <c r="DA55" s="11"/>
      <c r="DE55" s="11"/>
      <c r="DI55" s="11"/>
      <c r="DM55" s="11"/>
      <c r="DQ55" s="11"/>
      <c r="DU55" s="11"/>
      <c r="DY55" s="11"/>
      <c r="EC55" s="11"/>
      <c r="EG55" s="11"/>
      <c r="EK55" s="11"/>
      <c r="EO55" s="11"/>
      <c r="ES55" s="11"/>
      <c r="EW55" s="11"/>
      <c r="FA55" s="11"/>
      <c r="FE55" s="11"/>
      <c r="FI55" s="11"/>
      <c r="FM55" s="11"/>
      <c r="FQ55" s="11"/>
      <c r="FU55" s="11"/>
      <c r="FY55" s="11"/>
      <c r="GC55" s="11"/>
      <c r="GG55" s="11"/>
      <c r="GK55" s="11"/>
      <c r="GO55" s="11"/>
      <c r="GS55" s="11"/>
      <c r="GW55" s="11"/>
      <c r="HA55" s="11"/>
      <c r="HE55" s="11"/>
      <c r="HI55" s="11"/>
      <c r="HM55" s="11"/>
      <c r="HQ55" s="11"/>
      <c r="HU55" s="11"/>
      <c r="HY55" s="11"/>
      <c r="IC55" s="11"/>
      <c r="IG55" s="11"/>
      <c r="IK55" s="11"/>
      <c r="IO55" s="11"/>
      <c r="IS55" s="11"/>
    </row>
    <row r="56" spans="1:253" ht="12.75">
      <c r="A56" s="11"/>
      <c r="B56" s="12"/>
      <c r="C56" s="12"/>
      <c r="D56" s="12"/>
      <c r="E56" s="11"/>
      <c r="F56" s="12"/>
      <c r="G56" s="12"/>
      <c r="H56" s="12"/>
      <c r="I56" s="11"/>
      <c r="J56" s="12"/>
      <c r="K56" s="12"/>
      <c r="L56" s="12"/>
      <c r="M56" s="11"/>
      <c r="N56" s="12"/>
      <c r="O56" s="12"/>
      <c r="P56" s="12"/>
      <c r="Q56" s="11"/>
      <c r="R56" s="12"/>
      <c r="S56" s="12"/>
      <c r="U56" s="11"/>
      <c r="Y56" s="11"/>
      <c r="AC56" s="11"/>
      <c r="AG56" s="11"/>
      <c r="AK56" s="11"/>
      <c r="AO56" s="11"/>
      <c r="AS56" s="11"/>
      <c r="AW56" s="11"/>
      <c r="BA56" s="11"/>
      <c r="BE56" s="11"/>
      <c r="BI56" s="11"/>
      <c r="BM56" s="11"/>
      <c r="BQ56" s="11"/>
      <c r="BU56" s="11"/>
      <c r="BY56" s="11"/>
      <c r="CC56" s="11"/>
      <c r="CG56" s="11"/>
      <c r="CK56" s="11"/>
      <c r="CO56" s="11"/>
      <c r="CS56" s="11"/>
      <c r="CW56" s="11"/>
      <c r="DA56" s="11"/>
      <c r="DE56" s="11"/>
      <c r="DI56" s="11"/>
      <c r="DM56" s="11"/>
      <c r="DQ56" s="11"/>
      <c r="DU56" s="11"/>
      <c r="DY56" s="11"/>
      <c r="EC56" s="11"/>
      <c r="EG56" s="11"/>
      <c r="EK56" s="11"/>
      <c r="EO56" s="11"/>
      <c r="ES56" s="11"/>
      <c r="EW56" s="11"/>
      <c r="FA56" s="11"/>
      <c r="FE56" s="11"/>
      <c r="FI56" s="11"/>
      <c r="FM56" s="11"/>
      <c r="FQ56" s="11"/>
      <c r="FU56" s="11"/>
      <c r="FY56" s="11"/>
      <c r="GC56" s="11"/>
      <c r="GG56" s="11"/>
      <c r="GK56" s="11"/>
      <c r="GO56" s="11"/>
      <c r="GS56" s="11"/>
      <c r="GW56" s="11"/>
      <c r="HA56" s="11"/>
      <c r="HE56" s="11"/>
      <c r="HI56" s="11"/>
      <c r="HM56" s="11"/>
      <c r="HQ56" s="11"/>
      <c r="HU56" s="11"/>
      <c r="HY56" s="11"/>
      <c r="IC56" s="11"/>
      <c r="IG56" s="11"/>
      <c r="IK56" s="11"/>
      <c r="IO56" s="11"/>
      <c r="IS56" s="11"/>
    </row>
    <row r="57" spans="1:253" ht="12.75">
      <c r="A57" s="11"/>
      <c r="B57" s="12"/>
      <c r="C57" s="12"/>
      <c r="D57" s="12"/>
      <c r="E57" s="11"/>
      <c r="F57" s="12"/>
      <c r="G57" s="12"/>
      <c r="H57" s="12"/>
      <c r="I57" s="11"/>
      <c r="J57" s="12"/>
      <c r="K57" s="12"/>
      <c r="L57" s="12"/>
      <c r="M57" s="11"/>
      <c r="N57" s="12"/>
      <c r="O57" s="12"/>
      <c r="P57" s="12"/>
      <c r="Q57" s="11"/>
      <c r="R57" s="12"/>
      <c r="S57" s="12"/>
      <c r="U57" s="11"/>
      <c r="Y57" s="11"/>
      <c r="AC57" s="11"/>
      <c r="AG57" s="11"/>
      <c r="AK57" s="11"/>
      <c r="AO57" s="11"/>
      <c r="AS57" s="11"/>
      <c r="AW57" s="11"/>
      <c r="BA57" s="11"/>
      <c r="BE57" s="11"/>
      <c r="BI57" s="11"/>
      <c r="BM57" s="11"/>
      <c r="BQ57" s="11"/>
      <c r="BU57" s="11"/>
      <c r="BY57" s="11"/>
      <c r="CC57" s="11"/>
      <c r="CG57" s="11"/>
      <c r="CK57" s="11"/>
      <c r="CO57" s="11"/>
      <c r="CS57" s="11"/>
      <c r="CW57" s="11"/>
      <c r="DA57" s="11"/>
      <c r="DE57" s="11"/>
      <c r="DI57" s="11"/>
      <c r="DM57" s="11"/>
      <c r="DQ57" s="11"/>
      <c r="DU57" s="11"/>
      <c r="DY57" s="11"/>
      <c r="EC57" s="11"/>
      <c r="EG57" s="11"/>
      <c r="EK57" s="11"/>
      <c r="EO57" s="11"/>
      <c r="ES57" s="11"/>
      <c r="EW57" s="11"/>
      <c r="FA57" s="11"/>
      <c r="FE57" s="11"/>
      <c r="FI57" s="11"/>
      <c r="FM57" s="11"/>
      <c r="FQ57" s="11"/>
      <c r="FU57" s="11"/>
      <c r="FY57" s="11"/>
      <c r="GC57" s="11"/>
      <c r="GG57" s="11"/>
      <c r="GK57" s="11"/>
      <c r="GO57" s="11"/>
      <c r="GS57" s="11"/>
      <c r="GW57" s="11"/>
      <c r="HA57" s="11"/>
      <c r="HE57" s="11"/>
      <c r="HI57" s="11"/>
      <c r="HM57" s="11"/>
      <c r="HQ57" s="11"/>
      <c r="HU57" s="11"/>
      <c r="HY57" s="11"/>
      <c r="IC57" s="11"/>
      <c r="IG57" s="11"/>
      <c r="IK57" s="11"/>
      <c r="IO57" s="11"/>
      <c r="IS57" s="11"/>
    </row>
    <row r="58" spans="1:253" ht="12.75">
      <c r="A58" s="11"/>
      <c r="B58" s="12"/>
      <c r="C58" s="12"/>
      <c r="D58" s="12"/>
      <c r="E58" s="11"/>
      <c r="F58" s="12"/>
      <c r="G58" s="12"/>
      <c r="H58" s="12"/>
      <c r="I58" s="11"/>
      <c r="J58" s="12"/>
      <c r="K58" s="12"/>
      <c r="L58" s="12"/>
      <c r="M58" s="11"/>
      <c r="N58" s="12"/>
      <c r="O58" s="12"/>
      <c r="P58" s="12"/>
      <c r="Q58" s="11"/>
      <c r="R58" s="12"/>
      <c r="S58" s="12"/>
      <c r="U58" s="11"/>
      <c r="Y58" s="11"/>
      <c r="AC58" s="11"/>
      <c r="AG58" s="11"/>
      <c r="AK58" s="11"/>
      <c r="AO58" s="11"/>
      <c r="AS58" s="11"/>
      <c r="AW58" s="11"/>
      <c r="BA58" s="11"/>
      <c r="BE58" s="11"/>
      <c r="BI58" s="11"/>
      <c r="BM58" s="11"/>
      <c r="BQ58" s="11"/>
      <c r="BU58" s="11"/>
      <c r="BY58" s="11"/>
      <c r="CC58" s="11"/>
      <c r="CG58" s="11"/>
      <c r="CK58" s="11"/>
      <c r="CO58" s="11"/>
      <c r="CS58" s="11"/>
      <c r="CW58" s="11"/>
      <c r="DA58" s="11"/>
      <c r="DE58" s="11"/>
      <c r="DI58" s="11"/>
      <c r="DM58" s="11"/>
      <c r="DQ58" s="11"/>
      <c r="DU58" s="11"/>
      <c r="DY58" s="11"/>
      <c r="EC58" s="11"/>
      <c r="EG58" s="11"/>
      <c r="EK58" s="11"/>
      <c r="EO58" s="11"/>
      <c r="ES58" s="11"/>
      <c r="EW58" s="11"/>
      <c r="FA58" s="11"/>
      <c r="FE58" s="11"/>
      <c r="FI58" s="11"/>
      <c r="FM58" s="11"/>
      <c r="FQ58" s="11"/>
      <c r="FU58" s="11"/>
      <c r="FY58" s="11"/>
      <c r="GC58" s="11"/>
      <c r="GG58" s="11"/>
      <c r="GK58" s="11"/>
      <c r="GO58" s="11"/>
      <c r="GS58" s="11"/>
      <c r="GW58" s="11"/>
      <c r="HA58" s="11"/>
      <c r="HE58" s="11"/>
      <c r="HI58" s="11"/>
      <c r="HM58" s="11"/>
      <c r="HQ58" s="11"/>
      <c r="HU58" s="11"/>
      <c r="HY58" s="11"/>
      <c r="IC58" s="11"/>
      <c r="IG58" s="11"/>
      <c r="IK58" s="11"/>
      <c r="IO58" s="11"/>
      <c r="IS58" s="11"/>
    </row>
    <row r="59" spans="1:253" ht="12.75">
      <c r="A59" s="11"/>
      <c r="B59" s="12"/>
      <c r="C59" s="12"/>
      <c r="D59" s="12"/>
      <c r="E59" s="11"/>
      <c r="F59" s="12"/>
      <c r="G59" s="12"/>
      <c r="H59" s="12"/>
      <c r="I59" s="11"/>
      <c r="J59" s="12"/>
      <c r="K59" s="12"/>
      <c r="L59" s="12"/>
      <c r="M59" s="11"/>
      <c r="N59" s="12"/>
      <c r="O59" s="12"/>
      <c r="P59" s="12"/>
      <c r="Q59" s="11"/>
      <c r="R59" s="12"/>
      <c r="S59" s="12"/>
      <c r="U59" s="11"/>
      <c r="Y59" s="11"/>
      <c r="AC59" s="11"/>
      <c r="AG59" s="11"/>
      <c r="AK59" s="11"/>
      <c r="AO59" s="11"/>
      <c r="AS59" s="11"/>
      <c r="AW59" s="11"/>
      <c r="BA59" s="11"/>
      <c r="BE59" s="11"/>
      <c r="BI59" s="11"/>
      <c r="BM59" s="11"/>
      <c r="BQ59" s="11"/>
      <c r="BU59" s="11"/>
      <c r="BY59" s="11"/>
      <c r="CC59" s="11"/>
      <c r="CG59" s="11"/>
      <c r="CK59" s="11"/>
      <c r="CO59" s="11"/>
      <c r="CS59" s="11"/>
      <c r="CW59" s="11"/>
      <c r="DA59" s="11"/>
      <c r="DE59" s="11"/>
      <c r="DI59" s="11"/>
      <c r="DM59" s="11"/>
      <c r="DQ59" s="11"/>
      <c r="DU59" s="11"/>
      <c r="DY59" s="11"/>
      <c r="EC59" s="11"/>
      <c r="EG59" s="11"/>
      <c r="EK59" s="11"/>
      <c r="EO59" s="11"/>
      <c r="ES59" s="11"/>
      <c r="EW59" s="11"/>
      <c r="FA59" s="11"/>
      <c r="FE59" s="11"/>
      <c r="FI59" s="11"/>
      <c r="FM59" s="11"/>
      <c r="FQ59" s="11"/>
      <c r="FU59" s="11"/>
      <c r="FY59" s="11"/>
      <c r="GC59" s="11"/>
      <c r="GG59" s="11"/>
      <c r="GK59" s="11"/>
      <c r="GO59" s="11"/>
      <c r="GS59" s="11"/>
      <c r="GW59" s="11"/>
      <c r="HA59" s="11"/>
      <c r="HE59" s="11"/>
      <c r="HI59" s="11"/>
      <c r="HM59" s="11"/>
      <c r="HQ59" s="11"/>
      <c r="HU59" s="11"/>
      <c r="HY59" s="11"/>
      <c r="IC59" s="11"/>
      <c r="IG59" s="11"/>
      <c r="IK59" s="11"/>
      <c r="IO59" s="11"/>
      <c r="IS59" s="11"/>
    </row>
    <row r="60" spans="1:253" ht="12.75">
      <c r="A60" s="11"/>
      <c r="B60" s="12"/>
      <c r="C60" s="12"/>
      <c r="D60" s="12"/>
      <c r="E60" s="11"/>
      <c r="F60" s="12"/>
      <c r="G60" s="12"/>
      <c r="H60" s="12"/>
      <c r="I60" s="11"/>
      <c r="J60" s="12"/>
      <c r="K60" s="12"/>
      <c r="L60" s="12"/>
      <c r="M60" s="11"/>
      <c r="N60" s="12"/>
      <c r="O60" s="12"/>
      <c r="P60" s="12"/>
      <c r="Q60" s="11"/>
      <c r="R60" s="12"/>
      <c r="S60" s="12"/>
      <c r="U60" s="11"/>
      <c r="Y60" s="11"/>
      <c r="AC60" s="11"/>
      <c r="AG60" s="11"/>
      <c r="AK60" s="11"/>
      <c r="AO60" s="11"/>
      <c r="AS60" s="11"/>
      <c r="AW60" s="11"/>
      <c r="BA60" s="11"/>
      <c r="BE60" s="11"/>
      <c r="BI60" s="11"/>
      <c r="BM60" s="11"/>
      <c r="BQ60" s="11"/>
      <c r="BU60" s="11"/>
      <c r="BY60" s="11"/>
      <c r="CC60" s="11"/>
      <c r="CG60" s="11"/>
      <c r="CK60" s="11"/>
      <c r="CO60" s="11"/>
      <c r="CS60" s="11"/>
      <c r="CW60" s="11"/>
      <c r="DA60" s="11"/>
      <c r="DE60" s="11"/>
      <c r="DI60" s="11"/>
      <c r="DM60" s="11"/>
      <c r="DQ60" s="11"/>
      <c r="DU60" s="11"/>
      <c r="DY60" s="11"/>
      <c r="EC60" s="11"/>
      <c r="EG60" s="11"/>
      <c r="EK60" s="11"/>
      <c r="EO60" s="11"/>
      <c r="ES60" s="11"/>
      <c r="EW60" s="11"/>
      <c r="FA60" s="11"/>
      <c r="FE60" s="11"/>
      <c r="FI60" s="11"/>
      <c r="FM60" s="11"/>
      <c r="FQ60" s="11"/>
      <c r="FU60" s="11"/>
      <c r="FY60" s="11"/>
      <c r="GC60" s="11"/>
      <c r="GG60" s="11"/>
      <c r="GK60" s="11"/>
      <c r="GO60" s="11"/>
      <c r="GS60" s="11"/>
      <c r="GW60" s="11"/>
      <c r="HA60" s="11"/>
      <c r="HE60" s="11"/>
      <c r="HI60" s="11"/>
      <c r="HM60" s="11"/>
      <c r="HQ60" s="11"/>
      <c r="HU60" s="11"/>
      <c r="HY60" s="11"/>
      <c r="IC60" s="11"/>
      <c r="IG60" s="11"/>
      <c r="IK60" s="11"/>
      <c r="IO60" s="11"/>
      <c r="IS60" s="11"/>
    </row>
    <row r="61" spans="1:253" ht="12.75">
      <c r="A61" s="11"/>
      <c r="B61" s="12"/>
      <c r="C61" s="12"/>
      <c r="D61" s="12"/>
      <c r="E61" s="11"/>
      <c r="F61" s="12"/>
      <c r="G61" s="12"/>
      <c r="H61" s="12"/>
      <c r="I61" s="11"/>
      <c r="J61" s="12"/>
      <c r="K61" s="12"/>
      <c r="L61" s="12"/>
      <c r="M61" s="11"/>
      <c r="N61" s="12"/>
      <c r="O61" s="12"/>
      <c r="P61" s="12"/>
      <c r="Q61" s="11"/>
      <c r="R61" s="12"/>
      <c r="S61" s="12"/>
      <c r="U61" s="11"/>
      <c r="Y61" s="11"/>
      <c r="AC61" s="11"/>
      <c r="AG61" s="11"/>
      <c r="AK61" s="11"/>
      <c r="AO61" s="11"/>
      <c r="AS61" s="11"/>
      <c r="AW61" s="11"/>
      <c r="BA61" s="11"/>
      <c r="BE61" s="11"/>
      <c r="BI61" s="11"/>
      <c r="BM61" s="11"/>
      <c r="BQ61" s="11"/>
      <c r="BU61" s="11"/>
      <c r="BY61" s="11"/>
      <c r="CC61" s="11"/>
      <c r="CG61" s="11"/>
      <c r="CK61" s="11"/>
      <c r="CO61" s="11"/>
      <c r="CS61" s="11"/>
      <c r="CW61" s="11"/>
      <c r="DA61" s="11"/>
      <c r="DE61" s="11"/>
      <c r="DI61" s="11"/>
      <c r="DM61" s="11"/>
      <c r="DQ61" s="11"/>
      <c r="DU61" s="11"/>
      <c r="DY61" s="11"/>
      <c r="EC61" s="11"/>
      <c r="EG61" s="11"/>
      <c r="EK61" s="11"/>
      <c r="EO61" s="11"/>
      <c r="ES61" s="11"/>
      <c r="EW61" s="11"/>
      <c r="FA61" s="11"/>
      <c r="FE61" s="11"/>
      <c r="FI61" s="11"/>
      <c r="FM61" s="11"/>
      <c r="FQ61" s="11"/>
      <c r="FU61" s="11"/>
      <c r="FY61" s="11"/>
      <c r="GC61" s="11"/>
      <c r="GG61" s="11"/>
      <c r="GK61" s="11"/>
      <c r="GO61" s="11"/>
      <c r="GS61" s="11"/>
      <c r="GW61" s="11"/>
      <c r="HA61" s="11"/>
      <c r="HE61" s="11"/>
      <c r="HI61" s="11"/>
      <c r="HM61" s="11"/>
      <c r="HQ61" s="11"/>
      <c r="HU61" s="11"/>
      <c r="HY61" s="11"/>
      <c r="IC61" s="11"/>
      <c r="IG61" s="11"/>
      <c r="IK61" s="11"/>
      <c r="IO61" s="11"/>
      <c r="IS61" s="11"/>
    </row>
    <row r="62" spans="1:253" ht="12.75">
      <c r="A62" s="11"/>
      <c r="B62" s="12"/>
      <c r="C62" s="12"/>
      <c r="D62" s="12"/>
      <c r="E62" s="11"/>
      <c r="F62" s="12"/>
      <c r="G62" s="12"/>
      <c r="H62" s="12"/>
      <c r="I62" s="11"/>
      <c r="J62" s="12"/>
      <c r="K62" s="12"/>
      <c r="L62" s="12"/>
      <c r="M62" s="11"/>
      <c r="N62" s="12"/>
      <c r="O62" s="12"/>
      <c r="P62" s="12"/>
      <c r="Q62" s="11"/>
      <c r="R62" s="12"/>
      <c r="S62" s="12"/>
      <c r="U62" s="11"/>
      <c r="Y62" s="11"/>
      <c r="AC62" s="11"/>
      <c r="AG62" s="11"/>
      <c r="AK62" s="11"/>
      <c r="AO62" s="11"/>
      <c r="AS62" s="11"/>
      <c r="AW62" s="11"/>
      <c r="BA62" s="11"/>
      <c r="BE62" s="11"/>
      <c r="BI62" s="11"/>
      <c r="BM62" s="11"/>
      <c r="BQ62" s="11"/>
      <c r="BU62" s="11"/>
      <c r="BY62" s="11"/>
      <c r="CC62" s="11"/>
      <c r="CG62" s="11"/>
      <c r="CK62" s="11"/>
      <c r="CO62" s="11"/>
      <c r="CS62" s="11"/>
      <c r="CW62" s="11"/>
      <c r="DA62" s="11"/>
      <c r="DE62" s="11"/>
      <c r="DI62" s="11"/>
      <c r="DM62" s="11"/>
      <c r="DQ62" s="11"/>
      <c r="DU62" s="11"/>
      <c r="DY62" s="11"/>
      <c r="EC62" s="11"/>
      <c r="EG62" s="11"/>
      <c r="EK62" s="11"/>
      <c r="EO62" s="11"/>
      <c r="ES62" s="11"/>
      <c r="EW62" s="11"/>
      <c r="FA62" s="11"/>
      <c r="FE62" s="11"/>
      <c r="FI62" s="11"/>
      <c r="FM62" s="11"/>
      <c r="FQ62" s="11"/>
      <c r="FU62" s="11"/>
      <c r="FY62" s="11"/>
      <c r="GC62" s="11"/>
      <c r="GG62" s="11"/>
      <c r="GK62" s="11"/>
      <c r="GO62" s="11"/>
      <c r="GS62" s="11"/>
      <c r="GW62" s="11"/>
      <c r="HA62" s="11"/>
      <c r="HE62" s="11"/>
      <c r="HI62" s="11"/>
      <c r="HM62" s="11"/>
      <c r="HQ62" s="11"/>
      <c r="HU62" s="11"/>
      <c r="HY62" s="11"/>
      <c r="IC62" s="11"/>
      <c r="IG62" s="11"/>
      <c r="IK62" s="11"/>
      <c r="IO62" s="11"/>
      <c r="IS62" s="11"/>
    </row>
    <row r="63" spans="1:253" ht="12.75">
      <c r="A63" s="11"/>
      <c r="B63" s="12"/>
      <c r="C63" s="12"/>
      <c r="D63" s="12"/>
      <c r="E63" s="11"/>
      <c r="F63" s="12"/>
      <c r="G63" s="12"/>
      <c r="H63" s="12"/>
      <c r="I63" s="11"/>
      <c r="J63" s="12"/>
      <c r="K63" s="12"/>
      <c r="L63" s="12"/>
      <c r="M63" s="11"/>
      <c r="N63" s="12"/>
      <c r="O63" s="12"/>
      <c r="P63" s="12"/>
      <c r="Q63" s="11"/>
      <c r="R63" s="12"/>
      <c r="S63" s="12"/>
      <c r="U63" s="11"/>
      <c r="Y63" s="11"/>
      <c r="AC63" s="11"/>
      <c r="AG63" s="11"/>
      <c r="AK63" s="11"/>
      <c r="AO63" s="11"/>
      <c r="AS63" s="11"/>
      <c r="AW63" s="11"/>
      <c r="BA63" s="11"/>
      <c r="BE63" s="11"/>
      <c r="BI63" s="11"/>
      <c r="BM63" s="11"/>
      <c r="BQ63" s="11"/>
      <c r="BU63" s="11"/>
      <c r="BY63" s="11"/>
      <c r="CC63" s="11"/>
      <c r="CG63" s="11"/>
      <c r="CK63" s="11"/>
      <c r="CO63" s="11"/>
      <c r="CS63" s="11"/>
      <c r="CW63" s="11"/>
      <c r="DA63" s="11"/>
      <c r="DE63" s="11"/>
      <c r="DI63" s="11"/>
      <c r="DM63" s="11"/>
      <c r="DQ63" s="11"/>
      <c r="DU63" s="11"/>
      <c r="DY63" s="11"/>
      <c r="EC63" s="11"/>
      <c r="EG63" s="11"/>
      <c r="EK63" s="11"/>
      <c r="EO63" s="11"/>
      <c r="ES63" s="11"/>
      <c r="EW63" s="11"/>
      <c r="FA63" s="11"/>
      <c r="FE63" s="11"/>
      <c r="FI63" s="11"/>
      <c r="FM63" s="11"/>
      <c r="FQ63" s="11"/>
      <c r="FU63" s="11"/>
      <c r="FY63" s="11"/>
      <c r="GC63" s="11"/>
      <c r="GG63" s="11"/>
      <c r="GK63" s="11"/>
      <c r="GO63" s="11"/>
      <c r="GS63" s="11"/>
      <c r="GW63" s="11"/>
      <c r="HA63" s="11"/>
      <c r="HE63" s="11"/>
      <c r="HI63" s="11"/>
      <c r="HM63" s="11"/>
      <c r="HQ63" s="11"/>
      <c r="HU63" s="11"/>
      <c r="HY63" s="11"/>
      <c r="IC63" s="11"/>
      <c r="IG63" s="11"/>
      <c r="IK63" s="11"/>
      <c r="IO63" s="11"/>
      <c r="IS63" s="11"/>
    </row>
    <row r="64" spans="1:253" ht="12.75">
      <c r="A64" s="11"/>
      <c r="B64" s="12"/>
      <c r="C64" s="12"/>
      <c r="D64" s="12"/>
      <c r="E64" s="11"/>
      <c r="F64" s="12"/>
      <c r="G64" s="12"/>
      <c r="H64" s="12"/>
      <c r="I64" s="11"/>
      <c r="J64" s="12"/>
      <c r="K64" s="12"/>
      <c r="L64" s="12"/>
      <c r="M64" s="11"/>
      <c r="N64" s="12"/>
      <c r="O64" s="12"/>
      <c r="P64" s="12"/>
      <c r="Q64" s="11"/>
      <c r="R64" s="12"/>
      <c r="S64" s="12"/>
      <c r="U64" s="11"/>
      <c r="Y64" s="11"/>
      <c r="AC64" s="11"/>
      <c r="AG64" s="11"/>
      <c r="AK64" s="11"/>
      <c r="AO64" s="11"/>
      <c r="AS64" s="11"/>
      <c r="AW64" s="11"/>
      <c r="BA64" s="11"/>
      <c r="BE64" s="11"/>
      <c r="BI64" s="11"/>
      <c r="BM64" s="11"/>
      <c r="BQ64" s="11"/>
      <c r="BU64" s="11"/>
      <c r="BY64" s="11"/>
      <c r="CC64" s="11"/>
      <c r="CG64" s="11"/>
      <c r="CK64" s="11"/>
      <c r="CO64" s="11"/>
      <c r="CS64" s="11"/>
      <c r="CW64" s="11"/>
      <c r="DA64" s="11"/>
      <c r="DE64" s="11"/>
      <c r="DI64" s="11"/>
      <c r="DM64" s="11"/>
      <c r="DQ64" s="11"/>
      <c r="DU64" s="11"/>
      <c r="DY64" s="11"/>
      <c r="EC64" s="11"/>
      <c r="EG64" s="11"/>
      <c r="EK64" s="11"/>
      <c r="EO64" s="11"/>
      <c r="ES64" s="11"/>
      <c r="EW64" s="11"/>
      <c r="FA64" s="11"/>
      <c r="FE64" s="11"/>
      <c r="FI64" s="11"/>
      <c r="FM64" s="11"/>
      <c r="FQ64" s="11"/>
      <c r="FU64" s="11"/>
      <c r="FY64" s="11"/>
      <c r="GC64" s="11"/>
      <c r="GG64" s="11"/>
      <c r="GK64" s="11"/>
      <c r="GO64" s="11"/>
      <c r="GS64" s="11"/>
      <c r="GW64" s="11"/>
      <c r="HA64" s="11"/>
      <c r="HE64" s="11"/>
      <c r="HI64" s="11"/>
      <c r="HM64" s="11"/>
      <c r="HQ64" s="11"/>
      <c r="HU64" s="11"/>
      <c r="HY64" s="11"/>
      <c r="IC64" s="11"/>
      <c r="IG64" s="11"/>
      <c r="IK64" s="11"/>
      <c r="IO64" s="11"/>
      <c r="IS64" s="11"/>
    </row>
    <row r="65" spans="1:253" ht="12.75">
      <c r="A65" s="11"/>
      <c r="B65" s="12"/>
      <c r="C65" s="12"/>
      <c r="D65" s="12"/>
      <c r="E65" s="11"/>
      <c r="F65" s="12"/>
      <c r="G65" s="12"/>
      <c r="H65" s="12"/>
      <c r="I65" s="11"/>
      <c r="J65" s="12"/>
      <c r="K65" s="12"/>
      <c r="L65" s="12"/>
      <c r="M65" s="11"/>
      <c r="N65" s="12"/>
      <c r="O65" s="12"/>
      <c r="P65" s="12"/>
      <c r="Q65" s="11"/>
      <c r="R65" s="12"/>
      <c r="S65" s="12"/>
      <c r="U65" s="11"/>
      <c r="Y65" s="11"/>
      <c r="AC65" s="11"/>
      <c r="AG65" s="11"/>
      <c r="AK65" s="11"/>
      <c r="AO65" s="11"/>
      <c r="AS65" s="11"/>
      <c r="AW65" s="11"/>
      <c r="BA65" s="11"/>
      <c r="BE65" s="11"/>
      <c r="BI65" s="11"/>
      <c r="BM65" s="11"/>
      <c r="BQ65" s="11"/>
      <c r="BU65" s="11"/>
      <c r="BY65" s="11"/>
      <c r="CC65" s="11"/>
      <c r="CG65" s="11"/>
      <c r="CK65" s="11"/>
      <c r="CO65" s="11"/>
      <c r="CS65" s="11"/>
      <c r="CW65" s="11"/>
      <c r="DA65" s="11"/>
      <c r="DE65" s="11"/>
      <c r="DI65" s="11"/>
      <c r="DM65" s="11"/>
      <c r="DQ65" s="11"/>
      <c r="DU65" s="11"/>
      <c r="DY65" s="11"/>
      <c r="EC65" s="11"/>
      <c r="EG65" s="11"/>
      <c r="EK65" s="11"/>
      <c r="EO65" s="11"/>
      <c r="ES65" s="11"/>
      <c r="EW65" s="11"/>
      <c r="FA65" s="11"/>
      <c r="FE65" s="11"/>
      <c r="FI65" s="11"/>
      <c r="FM65" s="11"/>
      <c r="FQ65" s="11"/>
      <c r="FU65" s="11"/>
      <c r="FY65" s="11"/>
      <c r="GC65" s="11"/>
      <c r="GG65" s="11"/>
      <c r="GK65" s="11"/>
      <c r="GO65" s="11"/>
      <c r="GS65" s="11"/>
      <c r="GW65" s="11"/>
      <c r="HA65" s="11"/>
      <c r="HE65" s="11"/>
      <c r="HI65" s="11"/>
      <c r="HM65" s="11"/>
      <c r="HQ65" s="11"/>
      <c r="HU65" s="11"/>
      <c r="HY65" s="11"/>
      <c r="IC65" s="11"/>
      <c r="IG65" s="11"/>
      <c r="IK65" s="11"/>
      <c r="IO65" s="11"/>
      <c r="IS65" s="11"/>
    </row>
    <row r="66" spans="1:253" ht="12.75">
      <c r="A66" s="11"/>
      <c r="B66" s="12"/>
      <c r="C66" s="12"/>
      <c r="D66" s="12"/>
      <c r="E66" s="11"/>
      <c r="F66" s="12"/>
      <c r="G66" s="12"/>
      <c r="H66" s="12"/>
      <c r="I66" s="11"/>
      <c r="J66" s="12"/>
      <c r="K66" s="12"/>
      <c r="L66" s="12"/>
      <c r="M66" s="11"/>
      <c r="N66" s="12"/>
      <c r="O66" s="12"/>
      <c r="P66" s="12"/>
      <c r="Q66" s="11"/>
      <c r="R66" s="12"/>
      <c r="S66" s="12"/>
      <c r="U66" s="11"/>
      <c r="Y66" s="11"/>
      <c r="AC66" s="11"/>
      <c r="AG66" s="11"/>
      <c r="AK66" s="11"/>
      <c r="AO66" s="11"/>
      <c r="AS66" s="11"/>
      <c r="AW66" s="11"/>
      <c r="BA66" s="11"/>
      <c r="BE66" s="11"/>
      <c r="BI66" s="11"/>
      <c r="BM66" s="11"/>
      <c r="BQ66" s="11"/>
      <c r="BU66" s="11"/>
      <c r="BY66" s="11"/>
      <c r="CC66" s="11"/>
      <c r="CG66" s="11"/>
      <c r="CK66" s="11"/>
      <c r="CO66" s="11"/>
      <c r="CS66" s="11"/>
      <c r="CW66" s="11"/>
      <c r="DA66" s="11"/>
      <c r="DE66" s="11"/>
      <c r="DI66" s="11"/>
      <c r="DM66" s="11"/>
      <c r="DQ66" s="11"/>
      <c r="DU66" s="11"/>
      <c r="DY66" s="11"/>
      <c r="EC66" s="11"/>
      <c r="EG66" s="11"/>
      <c r="EK66" s="11"/>
      <c r="EO66" s="11"/>
      <c r="ES66" s="11"/>
      <c r="EW66" s="11"/>
      <c r="FA66" s="11"/>
      <c r="FE66" s="11"/>
      <c r="FI66" s="11"/>
      <c r="FM66" s="11"/>
      <c r="FQ66" s="11"/>
      <c r="FU66" s="11"/>
      <c r="FY66" s="11"/>
      <c r="GC66" s="11"/>
      <c r="GG66" s="11"/>
      <c r="GK66" s="11"/>
      <c r="GO66" s="11"/>
      <c r="GS66" s="11"/>
      <c r="GW66" s="11"/>
      <c r="HA66" s="11"/>
      <c r="HE66" s="11"/>
      <c r="HI66" s="11"/>
      <c r="HM66" s="11"/>
      <c r="HQ66" s="11"/>
      <c r="HU66" s="11"/>
      <c r="HY66" s="11"/>
      <c r="IC66" s="11"/>
      <c r="IG66" s="11"/>
      <c r="IK66" s="11"/>
      <c r="IO66" s="11"/>
      <c r="IS66" s="11"/>
    </row>
    <row r="67" spans="1:253" ht="12.75">
      <c r="A67" s="11"/>
      <c r="B67" s="12"/>
      <c r="C67" s="12"/>
      <c r="D67" s="12"/>
      <c r="E67" s="11"/>
      <c r="F67" s="12"/>
      <c r="G67" s="12"/>
      <c r="H67" s="12"/>
      <c r="I67" s="11"/>
      <c r="J67" s="12"/>
      <c r="K67" s="12"/>
      <c r="L67" s="12"/>
      <c r="M67" s="11"/>
      <c r="N67" s="12"/>
      <c r="O67" s="12"/>
      <c r="P67" s="12"/>
      <c r="Q67" s="11"/>
      <c r="R67" s="12"/>
      <c r="S67" s="12"/>
      <c r="U67" s="11"/>
      <c r="Y67" s="11"/>
      <c r="AC67" s="11"/>
      <c r="AG67" s="11"/>
      <c r="AK67" s="11"/>
      <c r="AO67" s="11"/>
      <c r="AS67" s="11"/>
      <c r="AW67" s="11"/>
      <c r="BA67" s="11"/>
      <c r="BE67" s="11"/>
      <c r="BI67" s="11"/>
      <c r="BM67" s="11"/>
      <c r="BQ67" s="11"/>
      <c r="BU67" s="11"/>
      <c r="BY67" s="11"/>
      <c r="CC67" s="11"/>
      <c r="CG67" s="11"/>
      <c r="CK67" s="11"/>
      <c r="CO67" s="11"/>
      <c r="CS67" s="11"/>
      <c r="CW67" s="11"/>
      <c r="DA67" s="11"/>
      <c r="DE67" s="11"/>
      <c r="DI67" s="11"/>
      <c r="DM67" s="11"/>
      <c r="DQ67" s="11"/>
      <c r="DU67" s="11"/>
      <c r="DY67" s="11"/>
      <c r="EC67" s="11"/>
      <c r="EG67" s="11"/>
      <c r="EK67" s="11"/>
      <c r="EO67" s="11"/>
      <c r="ES67" s="11"/>
      <c r="EW67" s="11"/>
      <c r="FA67" s="11"/>
      <c r="FE67" s="11"/>
      <c r="FI67" s="11"/>
      <c r="FM67" s="11"/>
      <c r="FQ67" s="11"/>
      <c r="FU67" s="11"/>
      <c r="FY67" s="11"/>
      <c r="GC67" s="11"/>
      <c r="GG67" s="11"/>
      <c r="GK67" s="11"/>
      <c r="GO67" s="11"/>
      <c r="GS67" s="11"/>
      <c r="GW67" s="11"/>
      <c r="HA67" s="11"/>
      <c r="HE67" s="11"/>
      <c r="HI67" s="11"/>
      <c r="HM67" s="11"/>
      <c r="HQ67" s="11"/>
      <c r="HU67" s="11"/>
      <c r="HY67" s="11"/>
      <c r="IC67" s="11"/>
      <c r="IG67" s="11"/>
      <c r="IK67" s="11"/>
      <c r="IO67" s="11"/>
      <c r="IS67" s="11"/>
    </row>
    <row r="68" spans="1:253" ht="12.75">
      <c r="A68" s="11"/>
      <c r="B68" s="12"/>
      <c r="C68" s="12"/>
      <c r="D68" s="12"/>
      <c r="E68" s="11"/>
      <c r="F68" s="12"/>
      <c r="G68" s="12"/>
      <c r="H68" s="12"/>
      <c r="I68" s="11"/>
      <c r="J68" s="12"/>
      <c r="K68" s="12"/>
      <c r="L68" s="12"/>
      <c r="M68" s="11"/>
      <c r="N68" s="12"/>
      <c r="O68" s="12"/>
      <c r="P68" s="12"/>
      <c r="Q68" s="11"/>
      <c r="R68" s="12"/>
      <c r="S68" s="12"/>
      <c r="U68" s="11"/>
      <c r="Y68" s="11"/>
      <c r="AC68" s="11"/>
      <c r="AG68" s="11"/>
      <c r="AK68" s="11"/>
      <c r="AO68" s="11"/>
      <c r="AS68" s="11"/>
      <c r="AW68" s="11"/>
      <c r="BA68" s="11"/>
      <c r="BE68" s="11"/>
      <c r="BI68" s="11"/>
      <c r="BM68" s="11"/>
      <c r="BQ68" s="11"/>
      <c r="BU68" s="11"/>
      <c r="BY68" s="11"/>
      <c r="CC68" s="11"/>
      <c r="CG68" s="11"/>
      <c r="CK68" s="11"/>
      <c r="CO68" s="11"/>
      <c r="CS68" s="11"/>
      <c r="CW68" s="11"/>
      <c r="DA68" s="11"/>
      <c r="DE68" s="11"/>
      <c r="DI68" s="11"/>
      <c r="DM68" s="11"/>
      <c r="DQ68" s="11"/>
      <c r="DU68" s="11"/>
      <c r="DY68" s="11"/>
      <c r="EC68" s="11"/>
      <c r="EG68" s="11"/>
      <c r="EK68" s="11"/>
      <c r="EO68" s="11"/>
      <c r="ES68" s="11"/>
      <c r="EW68" s="11"/>
      <c r="FA68" s="11"/>
      <c r="FE68" s="11"/>
      <c r="FI68" s="11"/>
      <c r="FM68" s="11"/>
      <c r="FQ68" s="11"/>
      <c r="FU68" s="11"/>
      <c r="FY68" s="11"/>
      <c r="GC68" s="11"/>
      <c r="GG68" s="11"/>
      <c r="GK68" s="11"/>
      <c r="GO68" s="11"/>
      <c r="GS68" s="11"/>
      <c r="GW68" s="11"/>
      <c r="HA68" s="11"/>
      <c r="HE68" s="11"/>
      <c r="HI68" s="11"/>
      <c r="HM68" s="11"/>
      <c r="HQ68" s="11"/>
      <c r="HU68" s="11"/>
      <c r="HY68" s="11"/>
      <c r="IC68" s="11"/>
      <c r="IG68" s="11"/>
      <c r="IK68" s="11"/>
      <c r="IO68" s="11"/>
      <c r="IS68" s="11"/>
    </row>
    <row r="69" spans="1:253" ht="12.75">
      <c r="A69" s="11"/>
      <c r="B69" s="12"/>
      <c r="C69" s="12"/>
      <c r="D69" s="12"/>
      <c r="E69" s="11"/>
      <c r="F69" s="12"/>
      <c r="G69" s="12"/>
      <c r="H69" s="12"/>
      <c r="I69" s="11"/>
      <c r="J69" s="12"/>
      <c r="K69" s="12"/>
      <c r="L69" s="12"/>
      <c r="M69" s="11"/>
      <c r="N69" s="12"/>
      <c r="O69" s="12"/>
      <c r="P69" s="12"/>
      <c r="Q69" s="11"/>
      <c r="R69" s="12"/>
      <c r="S69" s="12"/>
      <c r="U69" s="11"/>
      <c r="Y69" s="11"/>
      <c r="AC69" s="11"/>
      <c r="AG69" s="11"/>
      <c r="AK69" s="11"/>
      <c r="AO69" s="11"/>
      <c r="AS69" s="11"/>
      <c r="AW69" s="11"/>
      <c r="BA69" s="11"/>
      <c r="BE69" s="11"/>
      <c r="BI69" s="11"/>
      <c r="BM69" s="11"/>
      <c r="BQ69" s="11"/>
      <c r="BU69" s="11"/>
      <c r="BY69" s="11"/>
      <c r="CC69" s="11"/>
      <c r="CG69" s="11"/>
      <c r="CK69" s="11"/>
      <c r="CO69" s="11"/>
      <c r="CS69" s="11"/>
      <c r="CW69" s="11"/>
      <c r="DA69" s="11"/>
      <c r="DE69" s="11"/>
      <c r="DI69" s="11"/>
      <c r="DM69" s="11"/>
      <c r="DQ69" s="11"/>
      <c r="DU69" s="11"/>
      <c r="DY69" s="11"/>
      <c r="EC69" s="11"/>
      <c r="EG69" s="11"/>
      <c r="EK69" s="11"/>
      <c r="EO69" s="11"/>
      <c r="ES69" s="11"/>
      <c r="EW69" s="11"/>
      <c r="FA69" s="11"/>
      <c r="FE69" s="11"/>
      <c r="FI69" s="11"/>
      <c r="FM69" s="11"/>
      <c r="FQ69" s="11"/>
      <c r="FU69" s="11"/>
      <c r="FY69" s="11"/>
      <c r="GC69" s="11"/>
      <c r="GG69" s="11"/>
      <c r="GK69" s="11"/>
      <c r="GO69" s="11"/>
      <c r="GS69" s="11"/>
      <c r="GW69" s="11"/>
      <c r="HA69" s="11"/>
      <c r="HE69" s="11"/>
      <c r="HI69" s="11"/>
      <c r="HM69" s="11"/>
      <c r="HQ69" s="11"/>
      <c r="HU69" s="11"/>
      <c r="HY69" s="11"/>
      <c r="IC69" s="11"/>
      <c r="IG69" s="11"/>
      <c r="IK69" s="11"/>
      <c r="IO69" s="11"/>
      <c r="IS69" s="11"/>
    </row>
    <row r="70" spans="1:253" ht="12.75">
      <c r="A70" s="11"/>
      <c r="B70" s="12"/>
      <c r="C70" s="12"/>
      <c r="D70" s="12"/>
      <c r="E70" s="11"/>
      <c r="F70" s="12"/>
      <c r="G70" s="12"/>
      <c r="H70" s="12"/>
      <c r="I70" s="11"/>
      <c r="J70" s="12"/>
      <c r="K70" s="12"/>
      <c r="L70" s="12"/>
      <c r="M70" s="11"/>
      <c r="N70" s="12"/>
      <c r="O70" s="12"/>
      <c r="P70" s="12"/>
      <c r="Q70" s="11"/>
      <c r="R70" s="12"/>
      <c r="S70" s="12"/>
      <c r="U70" s="11"/>
      <c r="Y70" s="11"/>
      <c r="AC70" s="11"/>
      <c r="AG70" s="11"/>
      <c r="AK70" s="11"/>
      <c r="AO70" s="11"/>
      <c r="AS70" s="11"/>
      <c r="AW70" s="11"/>
      <c r="BA70" s="11"/>
      <c r="BE70" s="11"/>
      <c r="BI70" s="11"/>
      <c r="BM70" s="11"/>
      <c r="BQ70" s="11"/>
      <c r="BU70" s="11"/>
      <c r="BY70" s="11"/>
      <c r="CC70" s="11"/>
      <c r="CG70" s="11"/>
      <c r="CK70" s="11"/>
      <c r="CO70" s="11"/>
      <c r="CS70" s="11"/>
      <c r="CW70" s="11"/>
      <c r="DA70" s="11"/>
      <c r="DE70" s="11"/>
      <c r="DI70" s="11"/>
      <c r="DM70" s="11"/>
      <c r="DQ70" s="11"/>
      <c r="DU70" s="11"/>
      <c r="DY70" s="11"/>
      <c r="EC70" s="11"/>
      <c r="EG70" s="11"/>
      <c r="EK70" s="11"/>
      <c r="EO70" s="11"/>
      <c r="ES70" s="11"/>
      <c r="EW70" s="11"/>
      <c r="FA70" s="11"/>
      <c r="FE70" s="11"/>
      <c r="FI70" s="11"/>
      <c r="FM70" s="11"/>
      <c r="FQ70" s="11"/>
      <c r="FU70" s="11"/>
      <c r="FY70" s="11"/>
      <c r="GC70" s="11"/>
      <c r="GG70" s="11"/>
      <c r="GK70" s="11"/>
      <c r="GO70" s="11"/>
      <c r="GS70" s="11"/>
      <c r="GW70" s="11"/>
      <c r="HA70" s="11"/>
      <c r="HE70" s="11"/>
      <c r="HI70" s="11"/>
      <c r="HM70" s="11"/>
      <c r="HQ70" s="11"/>
      <c r="HU70" s="11"/>
      <c r="HY70" s="11"/>
      <c r="IC70" s="11"/>
      <c r="IG70" s="11"/>
      <c r="IK70" s="11"/>
      <c r="IO70" s="11"/>
      <c r="IS70" s="11"/>
    </row>
    <row r="71" spans="1:253" ht="12.75">
      <c r="A71" s="11"/>
      <c r="B71" s="12"/>
      <c r="C71" s="12"/>
      <c r="D71" s="12"/>
      <c r="E71" s="11"/>
      <c r="F71" s="12"/>
      <c r="G71" s="12"/>
      <c r="H71" s="12"/>
      <c r="I71" s="11"/>
      <c r="J71" s="12"/>
      <c r="K71" s="12"/>
      <c r="L71" s="12"/>
      <c r="M71" s="11"/>
      <c r="N71" s="12"/>
      <c r="O71" s="12"/>
      <c r="P71" s="12"/>
      <c r="Q71" s="11"/>
      <c r="R71" s="12"/>
      <c r="S71" s="12"/>
      <c r="U71" s="11"/>
      <c r="Y71" s="11"/>
      <c r="AC71" s="11"/>
      <c r="AG71" s="11"/>
      <c r="AK71" s="11"/>
      <c r="AO71" s="11"/>
      <c r="AS71" s="11"/>
      <c r="AW71" s="11"/>
      <c r="BA71" s="11"/>
      <c r="BE71" s="11"/>
      <c r="BI71" s="11"/>
      <c r="BM71" s="11"/>
      <c r="BQ71" s="11"/>
      <c r="BU71" s="11"/>
      <c r="BY71" s="11"/>
      <c r="CC71" s="11"/>
      <c r="CG71" s="11"/>
      <c r="CK71" s="11"/>
      <c r="CO71" s="11"/>
      <c r="CS71" s="11"/>
      <c r="CW71" s="11"/>
      <c r="DA71" s="11"/>
      <c r="DE71" s="11"/>
      <c r="DI71" s="11"/>
      <c r="DM71" s="11"/>
      <c r="DQ71" s="11"/>
      <c r="DU71" s="11"/>
      <c r="DY71" s="11"/>
      <c r="EC71" s="11"/>
      <c r="EG71" s="11"/>
      <c r="EK71" s="11"/>
      <c r="EO71" s="11"/>
      <c r="ES71" s="11"/>
      <c r="EW71" s="11"/>
      <c r="FA71" s="11"/>
      <c r="FE71" s="11"/>
      <c r="FI71" s="11"/>
      <c r="FM71" s="11"/>
      <c r="FQ71" s="11"/>
      <c r="FU71" s="11"/>
      <c r="FY71" s="11"/>
      <c r="GC71" s="11"/>
      <c r="GG71" s="11"/>
      <c r="GK71" s="11"/>
      <c r="GO71" s="11"/>
      <c r="GS71" s="11"/>
      <c r="GW71" s="11"/>
      <c r="HA71" s="11"/>
      <c r="HE71" s="11"/>
      <c r="HI71" s="11"/>
      <c r="HM71" s="11"/>
      <c r="HQ71" s="11"/>
      <c r="HU71" s="11"/>
      <c r="HY71" s="11"/>
      <c r="IC71" s="11"/>
      <c r="IG71" s="11"/>
      <c r="IK71" s="11"/>
      <c r="IO71" s="11"/>
      <c r="IS71" s="11"/>
    </row>
    <row r="72" spans="1:253" ht="12.75">
      <c r="A72" s="11"/>
      <c r="B72" s="12"/>
      <c r="C72" s="12"/>
      <c r="D72" s="12"/>
      <c r="E72" s="11"/>
      <c r="F72" s="12"/>
      <c r="G72" s="12"/>
      <c r="H72" s="12"/>
      <c r="I72" s="11"/>
      <c r="J72" s="12"/>
      <c r="K72" s="12"/>
      <c r="L72" s="12"/>
      <c r="M72" s="11"/>
      <c r="N72" s="12"/>
      <c r="O72" s="12"/>
      <c r="P72" s="12"/>
      <c r="Q72" s="11"/>
      <c r="R72" s="12"/>
      <c r="S72" s="12"/>
      <c r="U72" s="11"/>
      <c r="Y72" s="11"/>
      <c r="AC72" s="11"/>
      <c r="AG72" s="11"/>
      <c r="AK72" s="11"/>
      <c r="AO72" s="11"/>
      <c r="AS72" s="11"/>
      <c r="AW72" s="11"/>
      <c r="BA72" s="11"/>
      <c r="BE72" s="11"/>
      <c r="BI72" s="11"/>
      <c r="BM72" s="11"/>
      <c r="BQ72" s="11"/>
      <c r="BU72" s="11"/>
      <c r="BY72" s="11"/>
      <c r="CC72" s="11"/>
      <c r="CG72" s="11"/>
      <c r="CK72" s="11"/>
      <c r="CO72" s="11"/>
      <c r="CS72" s="11"/>
      <c r="CW72" s="11"/>
      <c r="DA72" s="11"/>
      <c r="DE72" s="11"/>
      <c r="DI72" s="11"/>
      <c r="DM72" s="11"/>
      <c r="DQ72" s="11"/>
      <c r="DU72" s="11"/>
      <c r="DY72" s="11"/>
      <c r="EC72" s="11"/>
      <c r="EG72" s="11"/>
      <c r="EK72" s="11"/>
      <c r="EO72" s="11"/>
      <c r="ES72" s="11"/>
      <c r="EW72" s="11"/>
      <c r="FA72" s="11"/>
      <c r="FE72" s="11"/>
      <c r="FI72" s="11"/>
      <c r="FM72" s="11"/>
      <c r="FQ72" s="11"/>
      <c r="FU72" s="11"/>
      <c r="FY72" s="11"/>
      <c r="GC72" s="11"/>
      <c r="GG72" s="11"/>
      <c r="GK72" s="11"/>
      <c r="GO72" s="11"/>
      <c r="GS72" s="11"/>
      <c r="GW72" s="11"/>
      <c r="HA72" s="11"/>
      <c r="HE72" s="11"/>
      <c r="HI72" s="11"/>
      <c r="HM72" s="11"/>
      <c r="HQ72" s="11"/>
      <c r="HU72" s="11"/>
      <c r="HY72" s="11"/>
      <c r="IC72" s="11"/>
      <c r="IG72" s="11"/>
      <c r="IK72" s="11"/>
      <c r="IO72" s="11"/>
      <c r="IS72" s="11"/>
    </row>
    <row r="73" spans="1:253" ht="12.75">
      <c r="A73" s="11"/>
      <c r="B73" s="12"/>
      <c r="C73" s="12"/>
      <c r="D73" s="12"/>
      <c r="E73" s="11"/>
      <c r="F73" s="12"/>
      <c r="G73" s="12"/>
      <c r="H73" s="12"/>
      <c r="I73" s="11"/>
      <c r="J73" s="12"/>
      <c r="K73" s="12"/>
      <c r="L73" s="12"/>
      <c r="M73" s="11"/>
      <c r="N73" s="12"/>
      <c r="O73" s="12"/>
      <c r="P73" s="12"/>
      <c r="Q73" s="11"/>
      <c r="R73" s="12"/>
      <c r="S73" s="12"/>
      <c r="U73" s="11"/>
      <c r="Y73" s="11"/>
      <c r="AC73" s="11"/>
      <c r="AG73" s="11"/>
      <c r="AK73" s="11"/>
      <c r="AO73" s="11"/>
      <c r="AS73" s="11"/>
      <c r="AW73" s="11"/>
      <c r="BA73" s="11"/>
      <c r="BE73" s="11"/>
      <c r="BI73" s="11"/>
      <c r="BM73" s="11"/>
      <c r="BQ73" s="11"/>
      <c r="BU73" s="11"/>
      <c r="BY73" s="11"/>
      <c r="CC73" s="11"/>
      <c r="CG73" s="11"/>
      <c r="CK73" s="11"/>
      <c r="CO73" s="11"/>
      <c r="CS73" s="11"/>
      <c r="CW73" s="11"/>
      <c r="DA73" s="11"/>
      <c r="DE73" s="11"/>
      <c r="DI73" s="11"/>
      <c r="DM73" s="11"/>
      <c r="DQ73" s="11"/>
      <c r="DU73" s="11"/>
      <c r="DY73" s="11"/>
      <c r="EC73" s="11"/>
      <c r="EG73" s="11"/>
      <c r="EK73" s="11"/>
      <c r="EO73" s="11"/>
      <c r="ES73" s="11"/>
      <c r="EW73" s="11"/>
      <c r="FA73" s="11"/>
      <c r="FE73" s="11"/>
      <c r="FI73" s="11"/>
      <c r="FM73" s="11"/>
      <c r="FQ73" s="11"/>
      <c r="FU73" s="11"/>
      <c r="FY73" s="11"/>
      <c r="GC73" s="11"/>
      <c r="GG73" s="11"/>
      <c r="GK73" s="11"/>
      <c r="GO73" s="11"/>
      <c r="GS73" s="11"/>
      <c r="GW73" s="11"/>
      <c r="HA73" s="11"/>
      <c r="HE73" s="11"/>
      <c r="HI73" s="11"/>
      <c r="HM73" s="11"/>
      <c r="HQ73" s="11"/>
      <c r="HU73" s="11"/>
      <c r="HY73" s="11"/>
      <c r="IC73" s="11"/>
      <c r="IG73" s="11"/>
      <c r="IK73" s="11"/>
      <c r="IO73" s="11"/>
      <c r="IS73" s="11"/>
    </row>
    <row r="74" spans="1:253" ht="12.75">
      <c r="A74" s="11"/>
      <c r="B74" s="12"/>
      <c r="C74" s="12"/>
      <c r="D74" s="12"/>
      <c r="E74" s="11"/>
      <c r="F74" s="12"/>
      <c r="G74" s="12"/>
      <c r="H74" s="12"/>
      <c r="I74" s="11"/>
      <c r="J74" s="12"/>
      <c r="K74" s="12"/>
      <c r="L74" s="12"/>
      <c r="M74" s="11"/>
      <c r="N74" s="12"/>
      <c r="O74" s="12"/>
      <c r="P74" s="12"/>
      <c r="Q74" s="11"/>
      <c r="R74" s="12"/>
      <c r="S74" s="12"/>
      <c r="U74" s="11"/>
      <c r="Y74" s="11"/>
      <c r="AC74" s="11"/>
      <c r="AG74" s="11"/>
      <c r="AK74" s="11"/>
      <c r="AO74" s="11"/>
      <c r="AS74" s="11"/>
      <c r="AW74" s="11"/>
      <c r="BA74" s="11"/>
      <c r="BE74" s="11"/>
      <c r="BI74" s="11"/>
      <c r="BM74" s="11"/>
      <c r="BQ74" s="11"/>
      <c r="BU74" s="11"/>
      <c r="BY74" s="11"/>
      <c r="CC74" s="11"/>
      <c r="CG74" s="11"/>
      <c r="CK74" s="11"/>
      <c r="CO74" s="11"/>
      <c r="CS74" s="11"/>
      <c r="CW74" s="11"/>
      <c r="DA74" s="11"/>
      <c r="DE74" s="11"/>
      <c r="DI74" s="11"/>
      <c r="DM74" s="11"/>
      <c r="DQ74" s="11"/>
      <c r="DU74" s="11"/>
      <c r="DY74" s="11"/>
      <c r="EC74" s="11"/>
      <c r="EG74" s="11"/>
      <c r="EK74" s="11"/>
      <c r="EO74" s="11"/>
      <c r="ES74" s="11"/>
      <c r="EW74" s="11"/>
      <c r="FA74" s="11"/>
      <c r="FE74" s="11"/>
      <c r="FI74" s="11"/>
      <c r="FM74" s="11"/>
      <c r="FQ74" s="11"/>
      <c r="FU74" s="11"/>
      <c r="FY74" s="11"/>
      <c r="GC74" s="11"/>
      <c r="GG74" s="11"/>
      <c r="GK74" s="11"/>
      <c r="GO74" s="11"/>
      <c r="GS74" s="11"/>
      <c r="GW74" s="11"/>
      <c r="HA74" s="11"/>
      <c r="HE74" s="11"/>
      <c r="HI74" s="11"/>
      <c r="HM74" s="11"/>
      <c r="HQ74" s="11"/>
      <c r="HU74" s="11"/>
      <c r="HY74" s="11"/>
      <c r="IC74" s="11"/>
      <c r="IG74" s="11"/>
      <c r="IK74" s="11"/>
      <c r="IO74" s="11"/>
      <c r="IS74" s="11"/>
    </row>
    <row r="75" spans="1:253" ht="12.75">
      <c r="A75" s="11"/>
      <c r="B75" s="12"/>
      <c r="C75" s="12"/>
      <c r="D75" s="12"/>
      <c r="E75" s="11"/>
      <c r="F75" s="12"/>
      <c r="G75" s="12"/>
      <c r="H75" s="12"/>
      <c r="I75" s="11"/>
      <c r="J75" s="12"/>
      <c r="K75" s="12"/>
      <c r="L75" s="12"/>
      <c r="M75" s="11"/>
      <c r="N75" s="12"/>
      <c r="O75" s="12"/>
      <c r="P75" s="12"/>
      <c r="Q75" s="11"/>
      <c r="R75" s="12"/>
      <c r="S75" s="12"/>
      <c r="U75" s="11"/>
      <c r="Y75" s="11"/>
      <c r="AC75" s="11"/>
      <c r="AG75" s="11"/>
      <c r="AK75" s="11"/>
      <c r="AO75" s="11"/>
      <c r="AS75" s="11"/>
      <c r="AW75" s="11"/>
      <c r="BA75" s="11"/>
      <c r="BE75" s="11"/>
      <c r="BI75" s="11"/>
      <c r="BM75" s="11"/>
      <c r="BQ75" s="11"/>
      <c r="BU75" s="11"/>
      <c r="BY75" s="11"/>
      <c r="CC75" s="11"/>
      <c r="CG75" s="11"/>
      <c r="CK75" s="11"/>
      <c r="CO75" s="11"/>
      <c r="CS75" s="11"/>
      <c r="CW75" s="11"/>
      <c r="DA75" s="11"/>
      <c r="DE75" s="11"/>
      <c r="DI75" s="11"/>
      <c r="DM75" s="11"/>
      <c r="DQ75" s="11"/>
      <c r="DU75" s="11"/>
      <c r="DY75" s="11"/>
      <c r="EC75" s="11"/>
      <c r="EG75" s="11"/>
      <c r="EK75" s="11"/>
      <c r="EO75" s="11"/>
      <c r="ES75" s="11"/>
      <c r="EW75" s="11"/>
      <c r="FA75" s="11"/>
      <c r="FE75" s="11"/>
      <c r="FI75" s="11"/>
      <c r="FM75" s="11"/>
      <c r="FQ75" s="11"/>
      <c r="FU75" s="11"/>
      <c r="FY75" s="11"/>
      <c r="GC75" s="11"/>
      <c r="GG75" s="11"/>
      <c r="GK75" s="11"/>
      <c r="GO75" s="11"/>
      <c r="GS75" s="11"/>
      <c r="GW75" s="11"/>
      <c r="HA75" s="11"/>
      <c r="HE75" s="11"/>
      <c r="HI75" s="11"/>
      <c r="HM75" s="11"/>
      <c r="HQ75" s="11"/>
      <c r="HU75" s="11"/>
      <c r="HY75" s="11"/>
      <c r="IC75" s="11"/>
      <c r="IG75" s="11"/>
      <c r="IK75" s="11"/>
      <c r="IO75" s="11"/>
      <c r="IS75" s="11"/>
    </row>
    <row r="76" spans="1:253" ht="12.75">
      <c r="A76" s="11"/>
      <c r="B76" s="12"/>
      <c r="C76" s="12"/>
      <c r="D76" s="12"/>
      <c r="E76" s="11"/>
      <c r="F76" s="12"/>
      <c r="G76" s="12"/>
      <c r="H76" s="12"/>
      <c r="I76" s="11"/>
      <c r="J76" s="12"/>
      <c r="K76" s="12"/>
      <c r="L76" s="12"/>
      <c r="M76" s="11"/>
      <c r="N76" s="12"/>
      <c r="O76" s="12"/>
      <c r="P76" s="12"/>
      <c r="Q76" s="11"/>
      <c r="R76" s="12"/>
      <c r="S76" s="12"/>
      <c r="U76" s="11"/>
      <c r="Y76" s="11"/>
      <c r="AC76" s="11"/>
      <c r="AG76" s="11"/>
      <c r="AK76" s="11"/>
      <c r="AO76" s="11"/>
      <c r="AS76" s="11"/>
      <c r="AW76" s="11"/>
      <c r="BA76" s="11"/>
      <c r="BE76" s="11"/>
      <c r="BI76" s="11"/>
      <c r="BM76" s="11"/>
      <c r="BQ76" s="11"/>
      <c r="BU76" s="11"/>
      <c r="BY76" s="11"/>
      <c r="CC76" s="11"/>
      <c r="CG76" s="11"/>
      <c r="CK76" s="11"/>
      <c r="CO76" s="11"/>
      <c r="CS76" s="11"/>
      <c r="CW76" s="11"/>
      <c r="DA76" s="11"/>
      <c r="DE76" s="11"/>
      <c r="DI76" s="11"/>
      <c r="DM76" s="11"/>
      <c r="DQ76" s="11"/>
      <c r="DU76" s="11"/>
      <c r="DY76" s="11"/>
      <c r="EC76" s="11"/>
      <c r="EG76" s="11"/>
      <c r="EK76" s="11"/>
      <c r="EO76" s="11"/>
      <c r="ES76" s="11"/>
      <c r="EW76" s="11"/>
      <c r="FA76" s="11"/>
      <c r="FE76" s="11"/>
      <c r="FI76" s="11"/>
      <c r="FM76" s="11"/>
      <c r="FQ76" s="11"/>
      <c r="FU76" s="11"/>
      <c r="FY76" s="11"/>
      <c r="GC76" s="11"/>
      <c r="GG76" s="11"/>
      <c r="GK76" s="11"/>
      <c r="GO76" s="11"/>
      <c r="GS76" s="11"/>
      <c r="GW76" s="11"/>
      <c r="HA76" s="11"/>
      <c r="HE76" s="11"/>
      <c r="HI76" s="11"/>
      <c r="HM76" s="11"/>
      <c r="HQ76" s="11"/>
      <c r="HU76" s="11"/>
      <c r="HY76" s="11"/>
      <c r="IC76" s="11"/>
      <c r="IG76" s="11"/>
      <c r="IK76" s="11"/>
      <c r="IO76" s="11"/>
      <c r="IS76" s="11"/>
    </row>
    <row r="77" spans="1:253" ht="12.75">
      <c r="A77" s="11"/>
      <c r="B77" s="12"/>
      <c r="C77" s="12"/>
      <c r="D77" s="12"/>
      <c r="E77" s="11"/>
      <c r="F77" s="12"/>
      <c r="G77" s="12"/>
      <c r="H77" s="12"/>
      <c r="I77" s="11"/>
      <c r="J77" s="12"/>
      <c r="K77" s="12"/>
      <c r="L77" s="12"/>
      <c r="M77" s="11"/>
      <c r="N77" s="12"/>
      <c r="O77" s="12"/>
      <c r="P77" s="12"/>
      <c r="Q77" s="11"/>
      <c r="R77" s="12"/>
      <c r="S77" s="12"/>
      <c r="U77" s="11"/>
      <c r="Y77" s="11"/>
      <c r="AC77" s="11"/>
      <c r="AG77" s="11"/>
      <c r="AK77" s="11"/>
      <c r="AO77" s="11"/>
      <c r="AS77" s="11"/>
      <c r="AW77" s="11"/>
      <c r="BA77" s="11"/>
      <c r="BE77" s="11"/>
      <c r="BI77" s="11"/>
      <c r="BM77" s="11"/>
      <c r="BQ77" s="11"/>
      <c r="BU77" s="11"/>
      <c r="BY77" s="11"/>
      <c r="CC77" s="11"/>
      <c r="CG77" s="11"/>
      <c r="CK77" s="11"/>
      <c r="CO77" s="11"/>
      <c r="CS77" s="11"/>
      <c r="CW77" s="11"/>
      <c r="DA77" s="11"/>
      <c r="DE77" s="11"/>
      <c r="DI77" s="11"/>
      <c r="DM77" s="11"/>
      <c r="DQ77" s="11"/>
      <c r="DU77" s="11"/>
      <c r="DY77" s="11"/>
      <c r="EC77" s="11"/>
      <c r="EG77" s="11"/>
      <c r="EK77" s="11"/>
      <c r="EO77" s="11"/>
      <c r="ES77" s="11"/>
      <c r="EW77" s="11"/>
      <c r="FA77" s="11"/>
      <c r="FE77" s="11"/>
      <c r="FI77" s="11"/>
      <c r="FM77" s="11"/>
      <c r="FQ77" s="11"/>
      <c r="FU77" s="11"/>
      <c r="FY77" s="11"/>
      <c r="GC77" s="11"/>
      <c r="GG77" s="11"/>
      <c r="GK77" s="11"/>
      <c r="GO77" s="11"/>
      <c r="GS77" s="11"/>
      <c r="GW77" s="11"/>
      <c r="HA77" s="11"/>
      <c r="HE77" s="11"/>
      <c r="HI77" s="11"/>
      <c r="HM77" s="11"/>
      <c r="HQ77" s="11"/>
      <c r="HU77" s="11"/>
      <c r="HY77" s="11"/>
      <c r="IC77" s="11"/>
      <c r="IG77" s="11"/>
      <c r="IK77" s="11"/>
      <c r="IO77" s="11"/>
      <c r="IS77" s="11"/>
    </row>
    <row r="78" spans="1:253" ht="12.75">
      <c r="A78" s="11"/>
      <c r="B78" s="12"/>
      <c r="C78" s="12"/>
      <c r="D78" s="12"/>
      <c r="E78" s="11"/>
      <c r="F78" s="12"/>
      <c r="G78" s="12"/>
      <c r="H78" s="12"/>
      <c r="I78" s="11"/>
      <c r="J78" s="12"/>
      <c r="K78" s="12"/>
      <c r="L78" s="12"/>
      <c r="M78" s="11"/>
      <c r="N78" s="12"/>
      <c r="O78" s="12"/>
      <c r="P78" s="12"/>
      <c r="Q78" s="11"/>
      <c r="R78" s="12"/>
      <c r="S78" s="12"/>
      <c r="U78" s="11"/>
      <c r="Y78" s="11"/>
      <c r="AC78" s="11"/>
      <c r="AG78" s="11"/>
      <c r="AK78" s="11"/>
      <c r="AO78" s="11"/>
      <c r="AS78" s="11"/>
      <c r="AW78" s="11"/>
      <c r="BA78" s="11"/>
      <c r="BE78" s="11"/>
      <c r="BI78" s="11"/>
      <c r="BM78" s="11"/>
      <c r="BQ78" s="11"/>
      <c r="BU78" s="11"/>
      <c r="BY78" s="11"/>
      <c r="CC78" s="11"/>
      <c r="CG78" s="11"/>
      <c r="CK78" s="11"/>
      <c r="CO78" s="11"/>
      <c r="CS78" s="11"/>
      <c r="CW78" s="11"/>
      <c r="DA78" s="11"/>
      <c r="DE78" s="11"/>
      <c r="DI78" s="11"/>
      <c r="DM78" s="11"/>
      <c r="DQ78" s="11"/>
      <c r="DU78" s="11"/>
      <c r="DY78" s="11"/>
      <c r="EC78" s="11"/>
      <c r="EG78" s="11"/>
      <c r="EK78" s="11"/>
      <c r="EO78" s="11"/>
      <c r="ES78" s="11"/>
      <c r="EW78" s="11"/>
      <c r="FA78" s="11"/>
      <c r="FE78" s="11"/>
      <c r="FI78" s="11"/>
      <c r="FM78" s="11"/>
      <c r="FQ78" s="11"/>
      <c r="FU78" s="11"/>
      <c r="FY78" s="11"/>
      <c r="GC78" s="11"/>
      <c r="GG78" s="11"/>
      <c r="GK78" s="11"/>
      <c r="GO78" s="11"/>
      <c r="GS78" s="11"/>
      <c r="GW78" s="11"/>
      <c r="HA78" s="11"/>
      <c r="HE78" s="11"/>
      <c r="HI78" s="11"/>
      <c r="HM78" s="11"/>
      <c r="HQ78" s="11"/>
      <c r="HU78" s="11"/>
      <c r="HY78" s="11"/>
      <c r="IC78" s="11"/>
      <c r="IG78" s="11"/>
      <c r="IK78" s="11"/>
      <c r="IO78" s="11"/>
      <c r="IS78" s="11"/>
    </row>
    <row r="79" spans="1:253" ht="12.75">
      <c r="A79" s="11"/>
      <c r="B79" s="12"/>
      <c r="C79" s="12"/>
      <c r="D79" s="12"/>
      <c r="E79" s="11"/>
      <c r="F79" s="12"/>
      <c r="G79" s="12"/>
      <c r="H79" s="12"/>
      <c r="I79" s="11"/>
      <c r="J79" s="12"/>
      <c r="K79" s="12"/>
      <c r="L79" s="12"/>
      <c r="M79" s="11"/>
      <c r="N79" s="12"/>
      <c r="O79" s="12"/>
      <c r="P79" s="12"/>
      <c r="Q79" s="11"/>
      <c r="R79" s="12"/>
      <c r="S79" s="12"/>
      <c r="U79" s="11"/>
      <c r="Y79" s="11"/>
      <c r="AC79" s="11"/>
      <c r="AG79" s="11"/>
      <c r="AK79" s="11"/>
      <c r="AO79" s="11"/>
      <c r="AS79" s="11"/>
      <c r="AW79" s="11"/>
      <c r="BA79" s="11"/>
      <c r="BE79" s="11"/>
      <c r="BI79" s="11"/>
      <c r="BM79" s="11"/>
      <c r="BQ79" s="11"/>
      <c r="BU79" s="11"/>
      <c r="BY79" s="11"/>
      <c r="CC79" s="11"/>
      <c r="CG79" s="11"/>
      <c r="CK79" s="11"/>
      <c r="CO79" s="11"/>
      <c r="CS79" s="11"/>
      <c r="CW79" s="11"/>
      <c r="DA79" s="11"/>
      <c r="DE79" s="11"/>
      <c r="DI79" s="11"/>
      <c r="DM79" s="11"/>
      <c r="DQ79" s="11"/>
      <c r="DU79" s="11"/>
      <c r="DY79" s="11"/>
      <c r="EC79" s="11"/>
      <c r="EG79" s="11"/>
      <c r="EK79" s="11"/>
      <c r="EO79" s="11"/>
      <c r="ES79" s="11"/>
      <c r="EW79" s="11"/>
      <c r="FA79" s="11"/>
      <c r="FE79" s="11"/>
      <c r="FI79" s="11"/>
      <c r="FM79" s="11"/>
      <c r="FQ79" s="11"/>
      <c r="FU79" s="11"/>
      <c r="FY79" s="11"/>
      <c r="GC79" s="11"/>
      <c r="GG79" s="11"/>
      <c r="GK79" s="11"/>
      <c r="GO79" s="11"/>
      <c r="GS79" s="11"/>
      <c r="GW79" s="11"/>
      <c r="HA79" s="11"/>
      <c r="HE79" s="11"/>
      <c r="HI79" s="11"/>
      <c r="HM79" s="11"/>
      <c r="HQ79" s="11"/>
      <c r="HU79" s="11"/>
      <c r="HY79" s="11"/>
      <c r="IC79" s="11"/>
      <c r="IG79" s="11"/>
      <c r="IK79" s="11"/>
      <c r="IO79" s="11"/>
      <c r="IS79" s="11"/>
    </row>
    <row r="80" spans="1:253" ht="12.75">
      <c r="A80" s="11"/>
      <c r="B80" s="12"/>
      <c r="C80" s="12"/>
      <c r="D80" s="12"/>
      <c r="E80" s="11"/>
      <c r="F80" s="12"/>
      <c r="G80" s="12"/>
      <c r="H80" s="12"/>
      <c r="I80" s="11"/>
      <c r="J80" s="12"/>
      <c r="K80" s="12"/>
      <c r="L80" s="12"/>
      <c r="M80" s="11"/>
      <c r="N80" s="12"/>
      <c r="O80" s="12"/>
      <c r="P80" s="12"/>
      <c r="Q80" s="11"/>
      <c r="R80" s="12"/>
      <c r="S80" s="12"/>
      <c r="U80" s="11"/>
      <c r="Y80" s="11"/>
      <c r="AC80" s="11"/>
      <c r="AG80" s="11"/>
      <c r="AK80" s="11"/>
      <c r="AO80" s="11"/>
      <c r="AS80" s="11"/>
      <c r="AW80" s="11"/>
      <c r="BA80" s="11"/>
      <c r="BE80" s="11"/>
      <c r="BI80" s="11"/>
      <c r="BM80" s="11"/>
      <c r="BQ80" s="11"/>
      <c r="BU80" s="11"/>
      <c r="BY80" s="11"/>
      <c r="CC80" s="11"/>
      <c r="CG80" s="11"/>
      <c r="CK80" s="11"/>
      <c r="CO80" s="11"/>
      <c r="CS80" s="11"/>
      <c r="CW80" s="11"/>
      <c r="DA80" s="11"/>
      <c r="DE80" s="11"/>
      <c r="DI80" s="11"/>
      <c r="DM80" s="11"/>
      <c r="DQ80" s="11"/>
      <c r="DU80" s="11"/>
      <c r="DY80" s="11"/>
      <c r="EC80" s="11"/>
      <c r="EG80" s="11"/>
      <c r="EK80" s="11"/>
      <c r="EO80" s="11"/>
      <c r="ES80" s="11"/>
      <c r="EW80" s="11"/>
      <c r="FA80" s="11"/>
      <c r="FE80" s="11"/>
      <c r="FI80" s="11"/>
      <c r="FM80" s="11"/>
      <c r="FQ80" s="11"/>
      <c r="FU80" s="11"/>
      <c r="FY80" s="11"/>
      <c r="GC80" s="11"/>
      <c r="GG80" s="11"/>
      <c r="GK80" s="11"/>
      <c r="GO80" s="11"/>
      <c r="GS80" s="11"/>
      <c r="GW80" s="11"/>
      <c r="HA80" s="11"/>
      <c r="HE80" s="11"/>
      <c r="HI80" s="11"/>
      <c r="HM80" s="11"/>
      <c r="HQ80" s="11"/>
      <c r="HU80" s="11"/>
      <c r="HY80" s="11"/>
      <c r="IC80" s="11"/>
      <c r="IG80" s="11"/>
      <c r="IK80" s="11"/>
      <c r="IO80" s="11"/>
      <c r="IS80" s="11"/>
    </row>
    <row r="81" spans="1:253" ht="12.75">
      <c r="A81" s="11"/>
      <c r="B81" s="12"/>
      <c r="C81" s="12"/>
      <c r="D81" s="12"/>
      <c r="E81" s="11"/>
      <c r="F81" s="12"/>
      <c r="G81" s="12"/>
      <c r="H81" s="12"/>
      <c r="I81" s="11"/>
      <c r="J81" s="12"/>
      <c r="K81" s="12"/>
      <c r="L81" s="12"/>
      <c r="M81" s="11"/>
      <c r="N81" s="12"/>
      <c r="O81" s="12"/>
      <c r="P81" s="12"/>
      <c r="Q81" s="11"/>
      <c r="R81" s="12"/>
      <c r="S81" s="12"/>
      <c r="U81" s="11"/>
      <c r="Y81" s="11"/>
      <c r="AC81" s="11"/>
      <c r="AG81" s="11"/>
      <c r="AK81" s="11"/>
      <c r="AO81" s="11"/>
      <c r="AS81" s="11"/>
      <c r="AW81" s="11"/>
      <c r="BA81" s="11"/>
      <c r="BE81" s="11"/>
      <c r="BI81" s="11"/>
      <c r="BM81" s="11"/>
      <c r="BQ81" s="11"/>
      <c r="BU81" s="11"/>
      <c r="BY81" s="11"/>
      <c r="CC81" s="11"/>
      <c r="CG81" s="11"/>
      <c r="CK81" s="11"/>
      <c r="CO81" s="11"/>
      <c r="CS81" s="11"/>
      <c r="CW81" s="11"/>
      <c r="DA81" s="11"/>
      <c r="DE81" s="11"/>
      <c r="DI81" s="11"/>
      <c r="DM81" s="11"/>
      <c r="DQ81" s="11"/>
      <c r="DU81" s="11"/>
      <c r="DY81" s="11"/>
      <c r="EC81" s="11"/>
      <c r="EG81" s="11"/>
      <c r="EK81" s="11"/>
      <c r="EO81" s="11"/>
      <c r="ES81" s="11"/>
      <c r="EW81" s="11"/>
      <c r="FA81" s="11"/>
      <c r="FE81" s="11"/>
      <c r="FI81" s="11"/>
      <c r="FM81" s="11"/>
      <c r="FQ81" s="11"/>
      <c r="FU81" s="11"/>
      <c r="FY81" s="11"/>
      <c r="GC81" s="11"/>
      <c r="GG81" s="11"/>
      <c r="GK81" s="11"/>
      <c r="GO81" s="11"/>
      <c r="GS81" s="11"/>
      <c r="GW81" s="11"/>
      <c r="HA81" s="11"/>
      <c r="HE81" s="11"/>
      <c r="HI81" s="11"/>
      <c r="HM81" s="11"/>
      <c r="HQ81" s="11"/>
      <c r="HU81" s="11"/>
      <c r="HY81" s="11"/>
      <c r="IC81" s="11"/>
      <c r="IG81" s="11"/>
      <c r="IK81" s="11"/>
      <c r="IO81" s="11"/>
      <c r="IS81" s="11"/>
    </row>
    <row r="82" spans="1:253" ht="12.75">
      <c r="A82" s="11"/>
      <c r="B82" s="12"/>
      <c r="C82" s="12"/>
      <c r="D82" s="12"/>
      <c r="E82" s="11"/>
      <c r="F82" s="12"/>
      <c r="G82" s="12"/>
      <c r="H82" s="12"/>
      <c r="I82" s="11"/>
      <c r="J82" s="12"/>
      <c r="K82" s="12"/>
      <c r="L82" s="12"/>
      <c r="M82" s="11"/>
      <c r="N82" s="12"/>
      <c r="O82" s="12"/>
      <c r="P82" s="12"/>
      <c r="Q82" s="11"/>
      <c r="R82" s="12"/>
      <c r="S82" s="12"/>
      <c r="U82" s="11"/>
      <c r="Y82" s="11"/>
      <c r="AC82" s="11"/>
      <c r="AG82" s="11"/>
      <c r="AK82" s="11"/>
      <c r="AO82" s="11"/>
      <c r="AS82" s="11"/>
      <c r="AW82" s="11"/>
      <c r="BA82" s="11"/>
      <c r="BE82" s="11"/>
      <c r="BI82" s="11"/>
      <c r="BM82" s="11"/>
      <c r="BQ82" s="11"/>
      <c r="BU82" s="11"/>
      <c r="BY82" s="11"/>
      <c r="CC82" s="11"/>
      <c r="CG82" s="11"/>
      <c r="CK82" s="11"/>
      <c r="CO82" s="11"/>
      <c r="CS82" s="11"/>
      <c r="CW82" s="11"/>
      <c r="DA82" s="11"/>
      <c r="DE82" s="11"/>
      <c r="DI82" s="11"/>
      <c r="DM82" s="11"/>
      <c r="DQ82" s="11"/>
      <c r="DU82" s="11"/>
      <c r="DY82" s="11"/>
      <c r="EC82" s="11"/>
      <c r="EG82" s="11"/>
      <c r="EK82" s="11"/>
      <c r="EO82" s="11"/>
      <c r="ES82" s="11"/>
      <c r="EW82" s="11"/>
      <c r="FA82" s="11"/>
      <c r="FE82" s="11"/>
      <c r="FI82" s="11"/>
      <c r="FM82" s="11"/>
      <c r="FQ82" s="11"/>
      <c r="FU82" s="11"/>
      <c r="FY82" s="11"/>
      <c r="GC82" s="11"/>
      <c r="GG82" s="11"/>
      <c r="GK82" s="11"/>
      <c r="GO82" s="11"/>
      <c r="GS82" s="11"/>
      <c r="GW82" s="11"/>
      <c r="HA82" s="11"/>
      <c r="HE82" s="11"/>
      <c r="HI82" s="11"/>
      <c r="HM82" s="11"/>
      <c r="HQ82" s="11"/>
      <c r="HU82" s="11"/>
      <c r="HY82" s="11"/>
      <c r="IC82" s="11"/>
      <c r="IG82" s="11"/>
      <c r="IK82" s="11"/>
      <c r="IO82" s="11"/>
      <c r="IS82" s="11"/>
    </row>
    <row r="83" spans="1:253" ht="12.75">
      <c r="A83" s="11"/>
      <c r="B83" s="12"/>
      <c r="C83" s="12"/>
      <c r="D83" s="12"/>
      <c r="E83" s="11"/>
      <c r="F83" s="12"/>
      <c r="G83" s="12"/>
      <c r="H83" s="12"/>
      <c r="I83" s="11"/>
      <c r="J83" s="12"/>
      <c r="K83" s="12"/>
      <c r="L83" s="12"/>
      <c r="M83" s="11"/>
      <c r="N83" s="12"/>
      <c r="O83" s="12"/>
      <c r="P83" s="12"/>
      <c r="Q83" s="11"/>
      <c r="R83" s="12"/>
      <c r="S83" s="12"/>
      <c r="U83" s="11"/>
      <c r="Y83" s="11"/>
      <c r="AC83" s="11"/>
      <c r="AG83" s="11"/>
      <c r="AK83" s="11"/>
      <c r="AO83" s="11"/>
      <c r="AS83" s="11"/>
      <c r="AW83" s="11"/>
      <c r="BA83" s="11"/>
      <c r="BE83" s="11"/>
      <c r="BI83" s="11"/>
      <c r="BM83" s="11"/>
      <c r="BQ83" s="11"/>
      <c r="BU83" s="11"/>
      <c r="BY83" s="11"/>
      <c r="CC83" s="11"/>
      <c r="CG83" s="11"/>
      <c r="CK83" s="11"/>
      <c r="CO83" s="11"/>
      <c r="CS83" s="11"/>
      <c r="CW83" s="11"/>
      <c r="DA83" s="11"/>
      <c r="DE83" s="11"/>
      <c r="DI83" s="11"/>
      <c r="DM83" s="11"/>
      <c r="DQ83" s="11"/>
      <c r="DU83" s="11"/>
      <c r="DY83" s="11"/>
      <c r="EC83" s="11"/>
      <c r="EG83" s="11"/>
      <c r="EK83" s="11"/>
      <c r="EO83" s="11"/>
      <c r="ES83" s="11"/>
      <c r="EW83" s="11"/>
      <c r="FA83" s="11"/>
      <c r="FE83" s="11"/>
      <c r="FI83" s="11"/>
      <c r="FM83" s="11"/>
      <c r="FQ83" s="11"/>
      <c r="FU83" s="11"/>
      <c r="FY83" s="11"/>
      <c r="GC83" s="11"/>
      <c r="GG83" s="11"/>
      <c r="GK83" s="11"/>
      <c r="GO83" s="11"/>
      <c r="GS83" s="11"/>
      <c r="GW83" s="11"/>
      <c r="HA83" s="11"/>
      <c r="HE83" s="11"/>
      <c r="HI83" s="11"/>
      <c r="HM83" s="11"/>
      <c r="HQ83" s="11"/>
      <c r="HU83" s="11"/>
      <c r="HY83" s="11"/>
      <c r="IC83" s="11"/>
      <c r="IG83" s="11"/>
      <c r="IK83" s="11"/>
      <c r="IO83" s="11"/>
      <c r="IS83" s="11"/>
    </row>
    <row r="84" spans="1:253" ht="12.75">
      <c r="A84" s="11"/>
      <c r="B84" s="12"/>
      <c r="C84" s="12"/>
      <c r="D84" s="12"/>
      <c r="E84" s="11"/>
      <c r="F84" s="12"/>
      <c r="G84" s="12"/>
      <c r="H84" s="12"/>
      <c r="I84" s="11"/>
      <c r="J84" s="12"/>
      <c r="K84" s="12"/>
      <c r="L84" s="12"/>
      <c r="M84" s="11"/>
      <c r="N84" s="12"/>
      <c r="O84" s="12"/>
      <c r="P84" s="12"/>
      <c r="Q84" s="11"/>
      <c r="R84" s="12"/>
      <c r="S84" s="12"/>
      <c r="U84" s="11"/>
      <c r="Y84" s="11"/>
      <c r="AC84" s="11"/>
      <c r="AG84" s="11"/>
      <c r="AK84" s="11"/>
      <c r="AO84" s="11"/>
      <c r="AS84" s="11"/>
      <c r="AW84" s="11"/>
      <c r="BA84" s="11"/>
      <c r="BE84" s="11"/>
      <c r="BI84" s="11"/>
      <c r="BM84" s="11"/>
      <c r="BQ84" s="11"/>
      <c r="BU84" s="11"/>
      <c r="BY84" s="11"/>
      <c r="CC84" s="11"/>
      <c r="CG84" s="11"/>
      <c r="CK84" s="11"/>
      <c r="CO84" s="11"/>
      <c r="CS84" s="11"/>
      <c r="CW84" s="11"/>
      <c r="DA84" s="11"/>
      <c r="DE84" s="11"/>
      <c r="DI84" s="11"/>
      <c r="DM84" s="11"/>
      <c r="DQ84" s="11"/>
      <c r="DU84" s="11"/>
      <c r="DY84" s="11"/>
      <c r="EC84" s="11"/>
      <c r="EG84" s="11"/>
      <c r="EK84" s="11"/>
      <c r="EO84" s="11"/>
      <c r="ES84" s="11"/>
      <c r="EW84" s="11"/>
      <c r="FA84" s="11"/>
      <c r="FE84" s="11"/>
      <c r="FI84" s="11"/>
      <c r="FM84" s="11"/>
      <c r="FQ84" s="11"/>
      <c r="FU84" s="11"/>
      <c r="FY84" s="11"/>
      <c r="GC84" s="11"/>
      <c r="GG84" s="11"/>
      <c r="GK84" s="11"/>
      <c r="GO84" s="11"/>
      <c r="GS84" s="11"/>
      <c r="GW84" s="11"/>
      <c r="HA84" s="11"/>
      <c r="HE84" s="11"/>
      <c r="HI84" s="11"/>
      <c r="HM84" s="11"/>
      <c r="HQ84" s="11"/>
      <c r="HU84" s="11"/>
      <c r="HY84" s="11"/>
      <c r="IC84" s="11"/>
      <c r="IG84" s="11"/>
      <c r="IK84" s="11"/>
      <c r="IO84" s="11"/>
      <c r="IS84" s="11"/>
    </row>
    <row r="85" spans="1:253" ht="12.75">
      <c r="A85" s="11"/>
      <c r="B85" s="12"/>
      <c r="C85" s="12"/>
      <c r="D85" s="12"/>
      <c r="E85" s="11"/>
      <c r="F85" s="12"/>
      <c r="G85" s="12"/>
      <c r="H85" s="12"/>
      <c r="I85" s="11"/>
      <c r="J85" s="12"/>
      <c r="K85" s="12"/>
      <c r="L85" s="12"/>
      <c r="M85" s="11"/>
      <c r="N85" s="12"/>
      <c r="O85" s="12"/>
      <c r="P85" s="12"/>
      <c r="Q85" s="11"/>
      <c r="R85" s="12"/>
      <c r="S85" s="12"/>
      <c r="U85" s="11"/>
      <c r="Y85" s="11"/>
      <c r="AC85" s="11"/>
      <c r="AG85" s="11"/>
      <c r="AK85" s="11"/>
      <c r="AO85" s="11"/>
      <c r="AS85" s="11"/>
      <c r="AW85" s="11"/>
      <c r="BA85" s="11"/>
      <c r="BE85" s="11"/>
      <c r="BI85" s="11"/>
      <c r="BM85" s="11"/>
      <c r="BQ85" s="11"/>
      <c r="BU85" s="11"/>
      <c r="BY85" s="11"/>
      <c r="CC85" s="11"/>
      <c r="CG85" s="11"/>
      <c r="CK85" s="11"/>
      <c r="CO85" s="11"/>
      <c r="CS85" s="11"/>
      <c r="CW85" s="11"/>
      <c r="DA85" s="11"/>
      <c r="DE85" s="11"/>
      <c r="DI85" s="11"/>
      <c r="DM85" s="11"/>
      <c r="DQ85" s="11"/>
      <c r="DU85" s="11"/>
      <c r="DY85" s="11"/>
      <c r="EC85" s="11"/>
      <c r="EG85" s="11"/>
      <c r="EK85" s="11"/>
      <c r="EO85" s="11"/>
      <c r="ES85" s="11"/>
      <c r="EW85" s="11"/>
      <c r="FA85" s="11"/>
      <c r="FE85" s="11"/>
      <c r="FI85" s="11"/>
      <c r="FM85" s="11"/>
      <c r="FQ85" s="11"/>
      <c r="FU85" s="11"/>
      <c r="FY85" s="11"/>
      <c r="GC85" s="11"/>
      <c r="GG85" s="11"/>
      <c r="GK85" s="11"/>
      <c r="GO85" s="11"/>
      <c r="GS85" s="11"/>
      <c r="GW85" s="11"/>
      <c r="HA85" s="11"/>
      <c r="HE85" s="11"/>
      <c r="HI85" s="11"/>
      <c r="HM85" s="11"/>
      <c r="HQ85" s="11"/>
      <c r="HU85" s="11"/>
      <c r="HY85" s="11"/>
      <c r="IC85" s="11"/>
      <c r="IG85" s="11"/>
      <c r="IK85" s="11"/>
      <c r="IO85" s="11"/>
      <c r="IS85" s="11"/>
    </row>
    <row r="86" spans="1:253" ht="12.75">
      <c r="A86" s="11"/>
      <c r="B86" s="12"/>
      <c r="C86" s="12"/>
      <c r="D86" s="12"/>
      <c r="E86" s="11"/>
      <c r="F86" s="12"/>
      <c r="G86" s="12"/>
      <c r="H86" s="12"/>
      <c r="I86" s="11"/>
      <c r="J86" s="12"/>
      <c r="K86" s="12"/>
      <c r="L86" s="12"/>
      <c r="M86" s="11"/>
      <c r="N86" s="12"/>
      <c r="O86" s="12"/>
      <c r="P86" s="12"/>
      <c r="Q86" s="11"/>
      <c r="R86" s="12"/>
      <c r="S86" s="12"/>
      <c r="U86" s="11"/>
      <c r="Y86" s="11"/>
      <c r="AC86" s="11"/>
      <c r="AG86" s="11"/>
      <c r="AK86" s="11"/>
      <c r="AO86" s="11"/>
      <c r="AS86" s="11"/>
      <c r="AW86" s="11"/>
      <c r="BA86" s="11"/>
      <c r="BE86" s="11"/>
      <c r="BI86" s="11"/>
      <c r="BM86" s="11"/>
      <c r="BQ86" s="11"/>
      <c r="BU86" s="11"/>
      <c r="BY86" s="11"/>
      <c r="CC86" s="11"/>
      <c r="CG86" s="11"/>
      <c r="CK86" s="11"/>
      <c r="CO86" s="11"/>
      <c r="CS86" s="11"/>
      <c r="CW86" s="11"/>
      <c r="DA86" s="11"/>
      <c r="DE86" s="11"/>
      <c r="DI86" s="11"/>
      <c r="DM86" s="11"/>
      <c r="DQ86" s="11"/>
      <c r="DU86" s="11"/>
      <c r="DY86" s="11"/>
      <c r="EC86" s="11"/>
      <c r="EG86" s="11"/>
      <c r="EK86" s="11"/>
      <c r="EO86" s="11"/>
      <c r="ES86" s="11"/>
      <c r="EW86" s="11"/>
      <c r="FA86" s="11"/>
      <c r="FE86" s="11"/>
      <c r="FI86" s="11"/>
      <c r="FM86" s="11"/>
      <c r="FQ86" s="11"/>
      <c r="FU86" s="11"/>
      <c r="FY86" s="11"/>
      <c r="GC86" s="11"/>
      <c r="GG86" s="11"/>
      <c r="GK86" s="11"/>
      <c r="GO86" s="11"/>
      <c r="GS86" s="11"/>
      <c r="GW86" s="11"/>
      <c r="HA86" s="11"/>
      <c r="HE86" s="11"/>
      <c r="HI86" s="11"/>
      <c r="HM86" s="11"/>
      <c r="HQ86" s="11"/>
      <c r="HU86" s="11"/>
      <c r="HY86" s="11"/>
      <c r="IC86" s="11"/>
      <c r="IG86" s="11"/>
      <c r="IK86" s="11"/>
      <c r="IO86" s="11"/>
      <c r="IS86" s="11"/>
    </row>
    <row r="87" spans="1:253" ht="12.75">
      <c r="A87" s="11"/>
      <c r="B87" s="12"/>
      <c r="C87" s="12"/>
      <c r="D87" s="12"/>
      <c r="E87" s="11"/>
      <c r="F87" s="12"/>
      <c r="G87" s="12"/>
      <c r="H87" s="12"/>
      <c r="I87" s="11"/>
      <c r="J87" s="12"/>
      <c r="K87" s="12"/>
      <c r="L87" s="12"/>
      <c r="M87" s="11"/>
      <c r="N87" s="12"/>
      <c r="O87" s="12"/>
      <c r="P87" s="12"/>
      <c r="Q87" s="11"/>
      <c r="R87" s="12"/>
      <c r="S87" s="12"/>
      <c r="U87" s="11"/>
      <c r="Y87" s="11"/>
      <c r="AC87" s="11"/>
      <c r="AG87" s="11"/>
      <c r="AK87" s="11"/>
      <c r="AO87" s="11"/>
      <c r="AS87" s="11"/>
      <c r="AW87" s="11"/>
      <c r="BA87" s="11"/>
      <c r="BE87" s="11"/>
      <c r="BI87" s="11"/>
      <c r="BM87" s="11"/>
      <c r="BQ87" s="11"/>
      <c r="BU87" s="11"/>
      <c r="BY87" s="11"/>
      <c r="CC87" s="11"/>
      <c r="CG87" s="11"/>
      <c r="CK87" s="11"/>
      <c r="CO87" s="11"/>
      <c r="CS87" s="11"/>
      <c r="CW87" s="11"/>
      <c r="DA87" s="11"/>
      <c r="DE87" s="11"/>
      <c r="DI87" s="11"/>
      <c r="DM87" s="11"/>
      <c r="DQ87" s="11"/>
      <c r="DU87" s="11"/>
      <c r="DY87" s="11"/>
      <c r="EC87" s="11"/>
      <c r="EG87" s="11"/>
      <c r="EK87" s="11"/>
      <c r="EO87" s="11"/>
      <c r="ES87" s="11"/>
      <c r="EW87" s="11"/>
      <c r="FA87" s="11"/>
      <c r="FE87" s="11"/>
      <c r="FI87" s="11"/>
      <c r="FM87" s="11"/>
      <c r="FQ87" s="11"/>
      <c r="FU87" s="11"/>
      <c r="FY87" s="11"/>
      <c r="GC87" s="11"/>
      <c r="GG87" s="11"/>
      <c r="GK87" s="11"/>
      <c r="GO87" s="11"/>
      <c r="GS87" s="11"/>
      <c r="GW87" s="11"/>
      <c r="HA87" s="11"/>
      <c r="HE87" s="11"/>
      <c r="HI87" s="11"/>
      <c r="HM87" s="11"/>
      <c r="HQ87" s="11"/>
      <c r="HU87" s="11"/>
      <c r="HY87" s="11"/>
      <c r="IC87" s="11"/>
      <c r="IG87" s="11"/>
      <c r="IK87" s="11"/>
      <c r="IO87" s="11"/>
      <c r="IS87" s="11"/>
    </row>
    <row r="88" spans="1:253" ht="12.75">
      <c r="A88" s="11"/>
      <c r="B88" s="12"/>
      <c r="C88" s="12"/>
      <c r="D88" s="12"/>
      <c r="E88" s="11"/>
      <c r="F88" s="12"/>
      <c r="G88" s="12"/>
      <c r="H88" s="12"/>
      <c r="I88" s="11"/>
      <c r="J88" s="12"/>
      <c r="K88" s="12"/>
      <c r="L88" s="12"/>
      <c r="M88" s="11"/>
      <c r="N88" s="12"/>
      <c r="O88" s="12"/>
      <c r="P88" s="12"/>
      <c r="Q88" s="11"/>
      <c r="R88" s="12"/>
      <c r="S88" s="12"/>
      <c r="U88" s="11"/>
      <c r="Y88" s="11"/>
      <c r="AC88" s="11"/>
      <c r="AG88" s="11"/>
      <c r="AK88" s="11"/>
      <c r="AO88" s="11"/>
      <c r="AS88" s="11"/>
      <c r="AW88" s="11"/>
      <c r="BA88" s="11"/>
      <c r="BE88" s="11"/>
      <c r="BI88" s="11"/>
      <c r="BM88" s="11"/>
      <c r="BQ88" s="11"/>
      <c r="BU88" s="11"/>
      <c r="BY88" s="11"/>
      <c r="CC88" s="11"/>
      <c r="CG88" s="11"/>
      <c r="CK88" s="11"/>
      <c r="CO88" s="11"/>
      <c r="CS88" s="11"/>
      <c r="CW88" s="11"/>
      <c r="DA88" s="11"/>
      <c r="DE88" s="11"/>
      <c r="DI88" s="11"/>
      <c r="DM88" s="11"/>
      <c r="DQ88" s="11"/>
      <c r="DU88" s="11"/>
      <c r="DY88" s="11"/>
      <c r="EC88" s="11"/>
      <c r="EG88" s="11"/>
      <c r="EK88" s="11"/>
      <c r="EO88" s="11"/>
      <c r="ES88" s="11"/>
      <c r="EW88" s="11"/>
      <c r="FA88" s="11"/>
      <c r="FE88" s="11"/>
      <c r="FI88" s="11"/>
      <c r="FM88" s="11"/>
      <c r="FQ88" s="11"/>
      <c r="FU88" s="11"/>
      <c r="FY88" s="11"/>
      <c r="GC88" s="11"/>
      <c r="GG88" s="11"/>
      <c r="GK88" s="11"/>
      <c r="GO88" s="11"/>
      <c r="GS88" s="11"/>
      <c r="GW88" s="11"/>
      <c r="HA88" s="11"/>
      <c r="HE88" s="11"/>
      <c r="HI88" s="11"/>
      <c r="HM88" s="11"/>
      <c r="HQ88" s="11"/>
      <c r="HU88" s="11"/>
      <c r="HY88" s="11"/>
      <c r="IC88" s="11"/>
      <c r="IG88" s="11"/>
      <c r="IK88" s="11"/>
      <c r="IO88" s="11"/>
      <c r="IS88" s="11"/>
    </row>
    <row r="89" spans="1:253" ht="12.75">
      <c r="A89" s="11"/>
      <c r="B89" s="12"/>
      <c r="C89" s="12"/>
      <c r="D89" s="12"/>
      <c r="E89" s="11"/>
      <c r="F89" s="12"/>
      <c r="G89" s="12"/>
      <c r="H89" s="12"/>
      <c r="I89" s="11"/>
      <c r="J89" s="12"/>
      <c r="K89" s="12"/>
      <c r="L89" s="12"/>
      <c r="M89" s="11"/>
      <c r="N89" s="12"/>
      <c r="O89" s="12"/>
      <c r="P89" s="12"/>
      <c r="Q89" s="11"/>
      <c r="R89" s="12"/>
      <c r="S89" s="12"/>
      <c r="U89" s="11"/>
      <c r="Y89" s="11"/>
      <c r="AC89" s="11"/>
      <c r="AG89" s="11"/>
      <c r="AK89" s="11"/>
      <c r="AO89" s="11"/>
      <c r="AS89" s="11"/>
      <c r="AW89" s="11"/>
      <c r="BA89" s="11"/>
      <c r="BE89" s="11"/>
      <c r="BI89" s="11"/>
      <c r="BM89" s="11"/>
      <c r="BQ89" s="11"/>
      <c r="BU89" s="11"/>
      <c r="BY89" s="11"/>
      <c r="CC89" s="11"/>
      <c r="CG89" s="11"/>
      <c r="CK89" s="11"/>
      <c r="CO89" s="11"/>
      <c r="CS89" s="11"/>
      <c r="CW89" s="11"/>
      <c r="DA89" s="11"/>
      <c r="DE89" s="11"/>
      <c r="DI89" s="11"/>
      <c r="DM89" s="11"/>
      <c r="DQ89" s="11"/>
      <c r="DU89" s="11"/>
      <c r="DY89" s="11"/>
      <c r="EC89" s="11"/>
      <c r="EG89" s="11"/>
      <c r="EK89" s="11"/>
      <c r="EO89" s="11"/>
      <c r="ES89" s="11"/>
      <c r="EW89" s="11"/>
      <c r="FA89" s="11"/>
      <c r="FE89" s="11"/>
      <c r="FI89" s="11"/>
      <c r="FM89" s="11"/>
      <c r="FQ89" s="11"/>
      <c r="FU89" s="11"/>
      <c r="FY89" s="11"/>
      <c r="GC89" s="11"/>
      <c r="GG89" s="11"/>
      <c r="GK89" s="11"/>
      <c r="GO89" s="11"/>
      <c r="GS89" s="11"/>
      <c r="GW89" s="11"/>
      <c r="HA89" s="11"/>
      <c r="HE89" s="11"/>
      <c r="HI89" s="11"/>
      <c r="HM89" s="11"/>
      <c r="HQ89" s="11"/>
      <c r="HU89" s="11"/>
      <c r="HY89" s="11"/>
      <c r="IC89" s="11"/>
      <c r="IG89" s="11"/>
      <c r="IK89" s="11"/>
      <c r="IO89" s="11"/>
      <c r="IS89" s="11"/>
    </row>
    <row r="90" spans="1:253" ht="12.75">
      <c r="A90" s="11"/>
      <c r="B90" s="12"/>
      <c r="C90" s="12"/>
      <c r="D90" s="12"/>
      <c r="E90" s="11"/>
      <c r="F90" s="12"/>
      <c r="G90" s="12"/>
      <c r="H90" s="12"/>
      <c r="I90" s="11"/>
      <c r="J90" s="12"/>
      <c r="K90" s="12"/>
      <c r="L90" s="12"/>
      <c r="M90" s="11"/>
      <c r="N90" s="12"/>
      <c r="O90" s="12"/>
      <c r="P90" s="12"/>
      <c r="Q90" s="11"/>
      <c r="R90" s="12"/>
      <c r="S90" s="12"/>
      <c r="U90" s="11"/>
      <c r="Y90" s="11"/>
      <c r="AC90" s="11"/>
      <c r="AG90" s="11"/>
      <c r="AK90" s="11"/>
      <c r="AO90" s="11"/>
      <c r="AS90" s="11"/>
      <c r="AW90" s="11"/>
      <c r="BA90" s="11"/>
      <c r="BE90" s="11"/>
      <c r="BI90" s="11"/>
      <c r="BM90" s="11"/>
      <c r="BQ90" s="11"/>
      <c r="BU90" s="11"/>
      <c r="BY90" s="11"/>
      <c r="CC90" s="11"/>
      <c r="CG90" s="11"/>
      <c r="CK90" s="11"/>
      <c r="CO90" s="11"/>
      <c r="CS90" s="11"/>
      <c r="CW90" s="11"/>
      <c r="DA90" s="11"/>
      <c r="DE90" s="11"/>
      <c r="DI90" s="11"/>
      <c r="DM90" s="11"/>
      <c r="DQ90" s="11"/>
      <c r="DU90" s="11"/>
      <c r="DY90" s="11"/>
      <c r="EC90" s="11"/>
      <c r="EG90" s="11"/>
      <c r="EK90" s="11"/>
      <c r="EO90" s="11"/>
      <c r="ES90" s="11"/>
      <c r="EW90" s="11"/>
      <c r="FA90" s="11"/>
      <c r="FE90" s="11"/>
      <c r="FI90" s="11"/>
      <c r="FM90" s="11"/>
      <c r="FQ90" s="11"/>
      <c r="FU90" s="11"/>
      <c r="FY90" s="11"/>
      <c r="GC90" s="11"/>
      <c r="GG90" s="11"/>
      <c r="GK90" s="11"/>
      <c r="GO90" s="11"/>
      <c r="GS90" s="11"/>
      <c r="GW90" s="11"/>
      <c r="HA90" s="11"/>
      <c r="HE90" s="11"/>
      <c r="HI90" s="11"/>
      <c r="HM90" s="11"/>
      <c r="HQ90" s="11"/>
      <c r="HU90" s="11"/>
      <c r="HY90" s="11"/>
      <c r="IC90" s="11"/>
      <c r="IG90" s="11"/>
      <c r="IK90" s="11"/>
      <c r="IO90" s="11"/>
      <c r="IS90" s="11"/>
    </row>
    <row r="91" spans="1:253" ht="12.75">
      <c r="A91" s="11"/>
      <c r="B91" s="12"/>
      <c r="C91" s="12"/>
      <c r="D91" s="12"/>
      <c r="E91" s="11"/>
      <c r="F91" s="12"/>
      <c r="G91" s="12"/>
      <c r="H91" s="12"/>
      <c r="I91" s="11"/>
      <c r="J91" s="12"/>
      <c r="K91" s="12"/>
      <c r="L91" s="12"/>
      <c r="M91" s="11"/>
      <c r="N91" s="12"/>
      <c r="O91" s="12"/>
      <c r="P91" s="12"/>
      <c r="Q91" s="11"/>
      <c r="R91" s="12"/>
      <c r="S91" s="12"/>
      <c r="U91" s="11"/>
      <c r="Y91" s="11"/>
      <c r="AC91" s="11"/>
      <c r="AG91" s="11"/>
      <c r="AK91" s="11"/>
      <c r="AO91" s="11"/>
      <c r="AS91" s="11"/>
      <c r="AW91" s="11"/>
      <c r="BA91" s="11"/>
      <c r="BE91" s="11"/>
      <c r="BI91" s="11"/>
      <c r="BM91" s="11"/>
      <c r="BQ91" s="11"/>
      <c r="BU91" s="11"/>
      <c r="BY91" s="11"/>
      <c r="CC91" s="11"/>
      <c r="CG91" s="11"/>
      <c r="CK91" s="11"/>
      <c r="CO91" s="11"/>
      <c r="CS91" s="11"/>
      <c r="CW91" s="11"/>
      <c r="DA91" s="11"/>
      <c r="DE91" s="11"/>
      <c r="DI91" s="11"/>
      <c r="DM91" s="11"/>
      <c r="DQ91" s="11"/>
      <c r="DU91" s="11"/>
      <c r="DY91" s="11"/>
      <c r="EC91" s="11"/>
      <c r="EG91" s="11"/>
      <c r="EK91" s="11"/>
      <c r="EO91" s="11"/>
      <c r="ES91" s="11"/>
      <c r="EW91" s="11"/>
      <c r="FA91" s="11"/>
      <c r="FE91" s="11"/>
      <c r="FI91" s="11"/>
      <c r="FM91" s="11"/>
      <c r="FQ91" s="11"/>
      <c r="FU91" s="11"/>
      <c r="FY91" s="11"/>
      <c r="GC91" s="11"/>
      <c r="GG91" s="11"/>
      <c r="GK91" s="11"/>
      <c r="GO91" s="11"/>
      <c r="GS91" s="11"/>
      <c r="GW91" s="11"/>
      <c r="HA91" s="11"/>
      <c r="HE91" s="11"/>
      <c r="HI91" s="11"/>
      <c r="HM91" s="11"/>
      <c r="HQ91" s="11"/>
      <c r="HU91" s="11"/>
      <c r="HY91" s="11"/>
      <c r="IC91" s="11"/>
      <c r="IG91" s="11"/>
      <c r="IK91" s="11"/>
      <c r="IO91" s="11"/>
      <c r="IS91" s="11"/>
    </row>
    <row r="92" spans="1:253" ht="12.75">
      <c r="A92" s="11"/>
      <c r="B92" s="12"/>
      <c r="C92" s="12"/>
      <c r="D92" s="12"/>
      <c r="E92" s="11"/>
      <c r="F92" s="12"/>
      <c r="G92" s="12"/>
      <c r="H92" s="12"/>
      <c r="I92" s="11"/>
      <c r="J92" s="12"/>
      <c r="K92" s="12"/>
      <c r="L92" s="12"/>
      <c r="M92" s="11"/>
      <c r="N92" s="12"/>
      <c r="O92" s="12"/>
      <c r="P92" s="12"/>
      <c r="Q92" s="11"/>
      <c r="R92" s="12"/>
      <c r="S92" s="12"/>
      <c r="U92" s="11"/>
      <c r="Y92" s="11"/>
      <c r="AC92" s="11"/>
      <c r="AG92" s="11"/>
      <c r="AK92" s="11"/>
      <c r="AO92" s="11"/>
      <c r="AS92" s="11"/>
      <c r="AW92" s="11"/>
      <c r="BA92" s="11"/>
      <c r="BE92" s="11"/>
      <c r="BI92" s="11"/>
      <c r="BM92" s="11"/>
      <c r="BQ92" s="11"/>
      <c r="BU92" s="11"/>
      <c r="BY92" s="11"/>
      <c r="CC92" s="11"/>
      <c r="CG92" s="11"/>
      <c r="CK92" s="11"/>
      <c r="CO92" s="11"/>
      <c r="CS92" s="11"/>
      <c r="CW92" s="11"/>
      <c r="DA92" s="11"/>
      <c r="DE92" s="11"/>
      <c r="DI92" s="11"/>
      <c r="DM92" s="11"/>
      <c r="DQ92" s="11"/>
      <c r="DU92" s="11"/>
      <c r="DY92" s="11"/>
      <c r="EC92" s="11"/>
      <c r="EG92" s="11"/>
      <c r="EK92" s="11"/>
      <c r="EO92" s="11"/>
      <c r="ES92" s="11"/>
      <c r="EW92" s="11"/>
      <c r="FA92" s="11"/>
      <c r="FE92" s="11"/>
      <c r="FI92" s="11"/>
      <c r="FM92" s="11"/>
      <c r="FQ92" s="11"/>
      <c r="FU92" s="11"/>
      <c r="FY92" s="11"/>
      <c r="GC92" s="11"/>
      <c r="GG92" s="11"/>
      <c r="GK92" s="11"/>
      <c r="GO92" s="11"/>
      <c r="GS92" s="11"/>
      <c r="GW92" s="11"/>
      <c r="HA92" s="11"/>
      <c r="HE92" s="11"/>
      <c r="HI92" s="11"/>
      <c r="HM92" s="11"/>
      <c r="HQ92" s="11"/>
      <c r="HU92" s="11"/>
      <c r="HY92" s="11"/>
      <c r="IC92" s="11"/>
      <c r="IG92" s="11"/>
      <c r="IK92" s="11"/>
      <c r="IO92" s="11"/>
      <c r="IS92" s="11"/>
    </row>
    <row r="93" spans="1:253" ht="12.75">
      <c r="A93" s="11"/>
      <c r="B93" s="12"/>
      <c r="C93" s="12"/>
      <c r="D93" s="12"/>
      <c r="E93" s="11"/>
      <c r="F93" s="12"/>
      <c r="G93" s="12"/>
      <c r="H93" s="12"/>
      <c r="I93" s="11"/>
      <c r="J93" s="12"/>
      <c r="K93" s="12"/>
      <c r="L93" s="12"/>
      <c r="M93" s="11"/>
      <c r="N93" s="12"/>
      <c r="O93" s="12"/>
      <c r="P93" s="12"/>
      <c r="Q93" s="11"/>
      <c r="R93" s="12"/>
      <c r="S93" s="12"/>
      <c r="U93" s="11"/>
      <c r="Y93" s="11"/>
      <c r="AC93" s="11"/>
      <c r="AG93" s="11"/>
      <c r="AK93" s="11"/>
      <c r="AO93" s="11"/>
      <c r="AS93" s="11"/>
      <c r="AW93" s="11"/>
      <c r="BA93" s="11"/>
      <c r="BE93" s="11"/>
      <c r="BI93" s="11"/>
      <c r="BM93" s="11"/>
      <c r="BQ93" s="11"/>
      <c r="BU93" s="11"/>
      <c r="BY93" s="11"/>
      <c r="CC93" s="11"/>
      <c r="CG93" s="11"/>
      <c r="CK93" s="11"/>
      <c r="CO93" s="11"/>
      <c r="CS93" s="11"/>
      <c r="CW93" s="11"/>
      <c r="DA93" s="11"/>
      <c r="DE93" s="11"/>
      <c r="DI93" s="11"/>
      <c r="DM93" s="11"/>
      <c r="DQ93" s="11"/>
      <c r="DU93" s="11"/>
      <c r="DY93" s="11"/>
      <c r="EC93" s="11"/>
      <c r="EG93" s="11"/>
      <c r="EK93" s="11"/>
      <c r="EO93" s="11"/>
      <c r="ES93" s="11"/>
      <c r="EW93" s="11"/>
      <c r="FA93" s="11"/>
      <c r="FE93" s="11"/>
      <c r="FI93" s="11"/>
      <c r="FM93" s="11"/>
      <c r="FQ93" s="11"/>
      <c r="FU93" s="11"/>
      <c r="FY93" s="11"/>
      <c r="GC93" s="11"/>
      <c r="GG93" s="11"/>
      <c r="GK93" s="11"/>
      <c r="GO93" s="11"/>
      <c r="GS93" s="11"/>
      <c r="GW93" s="11"/>
      <c r="HA93" s="11"/>
      <c r="HE93" s="11"/>
      <c r="HI93" s="11"/>
      <c r="HM93" s="11"/>
      <c r="HQ93" s="11"/>
      <c r="HU93" s="11"/>
      <c r="HY93" s="11"/>
      <c r="IC93" s="11"/>
      <c r="IG93" s="11"/>
      <c r="IK93" s="11"/>
      <c r="IO93" s="11"/>
      <c r="IS93" s="11"/>
    </row>
    <row r="94" spans="1:253" ht="12.75">
      <c r="A94" s="11"/>
      <c r="B94" s="12"/>
      <c r="C94" s="12"/>
      <c r="D94" s="12"/>
      <c r="E94" s="11"/>
      <c r="F94" s="12"/>
      <c r="G94" s="12"/>
      <c r="H94" s="12"/>
      <c r="I94" s="11"/>
      <c r="J94" s="12"/>
      <c r="K94" s="12"/>
      <c r="L94" s="12"/>
      <c r="M94" s="11"/>
      <c r="N94" s="12"/>
      <c r="O94" s="12"/>
      <c r="P94" s="12"/>
      <c r="Q94" s="11"/>
      <c r="R94" s="12"/>
      <c r="S94" s="12"/>
      <c r="U94" s="11"/>
      <c r="Y94" s="11"/>
      <c r="AC94" s="11"/>
      <c r="AG94" s="11"/>
      <c r="AK94" s="11"/>
      <c r="AO94" s="11"/>
      <c r="AS94" s="11"/>
      <c r="AW94" s="11"/>
      <c r="BA94" s="11"/>
      <c r="BE94" s="11"/>
      <c r="BI94" s="11"/>
      <c r="BM94" s="11"/>
      <c r="BQ94" s="11"/>
      <c r="BU94" s="11"/>
      <c r="BY94" s="11"/>
      <c r="CC94" s="11"/>
      <c r="CG94" s="11"/>
      <c r="CK94" s="11"/>
      <c r="CO94" s="11"/>
      <c r="CS94" s="11"/>
      <c r="CW94" s="11"/>
      <c r="DA94" s="11"/>
      <c r="DE94" s="11"/>
      <c r="DI94" s="11"/>
      <c r="DM94" s="11"/>
      <c r="DQ94" s="11"/>
      <c r="DU94" s="11"/>
      <c r="DY94" s="11"/>
      <c r="EC94" s="11"/>
      <c r="EG94" s="11"/>
      <c r="EK94" s="11"/>
      <c r="EO94" s="11"/>
      <c r="ES94" s="11"/>
      <c r="EW94" s="11"/>
      <c r="FA94" s="11"/>
      <c r="FE94" s="11"/>
      <c r="FI94" s="11"/>
      <c r="FM94" s="11"/>
      <c r="FQ94" s="11"/>
      <c r="FU94" s="11"/>
      <c r="FY94" s="11"/>
      <c r="GC94" s="11"/>
      <c r="GG94" s="11"/>
      <c r="GK94" s="11"/>
      <c r="GO94" s="11"/>
      <c r="GS94" s="11"/>
      <c r="GW94" s="11"/>
      <c r="HA94" s="11"/>
      <c r="HE94" s="11"/>
      <c r="HI94" s="11"/>
      <c r="HM94" s="11"/>
      <c r="HQ94" s="11"/>
      <c r="HU94" s="11"/>
      <c r="HY94" s="11"/>
      <c r="IC94" s="11"/>
      <c r="IG94" s="11"/>
      <c r="IK94" s="11"/>
      <c r="IO94" s="11"/>
      <c r="IS94" s="11"/>
    </row>
    <row r="95" spans="1:253" ht="12.75">
      <c r="A95" s="11"/>
      <c r="B95" s="12"/>
      <c r="C95" s="12"/>
      <c r="D95" s="12"/>
      <c r="E95" s="11"/>
      <c r="F95" s="12"/>
      <c r="G95" s="12"/>
      <c r="H95" s="12"/>
      <c r="I95" s="11"/>
      <c r="J95" s="12"/>
      <c r="K95" s="12"/>
      <c r="L95" s="12"/>
      <c r="M95" s="11"/>
      <c r="N95" s="12"/>
      <c r="O95" s="12"/>
      <c r="P95" s="12"/>
      <c r="Q95" s="11"/>
      <c r="R95" s="12"/>
      <c r="S95" s="12"/>
      <c r="U95" s="11"/>
      <c r="Y95" s="11"/>
      <c r="AC95" s="11"/>
      <c r="AG95" s="11"/>
      <c r="AK95" s="11"/>
      <c r="AO95" s="11"/>
      <c r="AS95" s="11"/>
      <c r="AW95" s="11"/>
      <c r="BA95" s="11"/>
      <c r="BE95" s="11"/>
      <c r="BI95" s="11"/>
      <c r="BM95" s="11"/>
      <c r="BQ95" s="11"/>
      <c r="BU95" s="11"/>
      <c r="BY95" s="11"/>
      <c r="CC95" s="11"/>
      <c r="CG95" s="11"/>
      <c r="CK95" s="11"/>
      <c r="CO95" s="11"/>
      <c r="CS95" s="11"/>
      <c r="CW95" s="11"/>
      <c r="DA95" s="11"/>
      <c r="DE95" s="11"/>
      <c r="DI95" s="11"/>
      <c r="DM95" s="11"/>
      <c r="DQ95" s="11"/>
      <c r="DU95" s="11"/>
      <c r="DY95" s="11"/>
      <c r="EC95" s="11"/>
      <c r="EG95" s="11"/>
      <c r="EK95" s="11"/>
      <c r="EO95" s="11"/>
      <c r="ES95" s="11"/>
      <c r="EW95" s="11"/>
      <c r="FA95" s="11"/>
      <c r="FE95" s="11"/>
      <c r="FI95" s="11"/>
      <c r="FM95" s="11"/>
      <c r="FQ95" s="11"/>
      <c r="FU95" s="11"/>
      <c r="FY95" s="11"/>
      <c r="GC95" s="11"/>
      <c r="GG95" s="11"/>
      <c r="GK95" s="11"/>
      <c r="GO95" s="11"/>
      <c r="GS95" s="11"/>
      <c r="GW95" s="11"/>
      <c r="HA95" s="11"/>
      <c r="HE95" s="11"/>
      <c r="HI95" s="11"/>
      <c r="HM95" s="11"/>
      <c r="HQ95" s="11"/>
      <c r="HU95" s="11"/>
      <c r="HY95" s="11"/>
      <c r="IC95" s="11"/>
      <c r="IG95" s="11"/>
      <c r="IK95" s="11"/>
      <c r="IO95" s="11"/>
      <c r="IS95" s="11"/>
    </row>
    <row r="96" spans="1:253" ht="12.75">
      <c r="A96" s="11"/>
      <c r="B96" s="12"/>
      <c r="C96" s="12"/>
      <c r="D96" s="12"/>
      <c r="E96" s="11"/>
      <c r="F96" s="12"/>
      <c r="G96" s="12"/>
      <c r="H96" s="12"/>
      <c r="I96" s="11"/>
      <c r="J96" s="12"/>
      <c r="K96" s="12"/>
      <c r="L96" s="12"/>
      <c r="M96" s="11"/>
      <c r="N96" s="12"/>
      <c r="O96" s="12"/>
      <c r="P96" s="12"/>
      <c r="Q96" s="11"/>
      <c r="R96" s="12"/>
      <c r="S96" s="12"/>
      <c r="U96" s="11"/>
      <c r="Y96" s="11"/>
      <c r="AC96" s="11"/>
      <c r="AG96" s="11"/>
      <c r="AK96" s="11"/>
      <c r="AO96" s="11"/>
      <c r="AS96" s="11"/>
      <c r="AW96" s="11"/>
      <c r="BA96" s="11"/>
      <c r="BE96" s="11"/>
      <c r="BI96" s="11"/>
      <c r="BM96" s="11"/>
      <c r="BQ96" s="11"/>
      <c r="BU96" s="11"/>
      <c r="BY96" s="11"/>
      <c r="CC96" s="11"/>
      <c r="CG96" s="11"/>
      <c r="CK96" s="11"/>
      <c r="CO96" s="11"/>
      <c r="CS96" s="11"/>
      <c r="CW96" s="11"/>
      <c r="DA96" s="11"/>
      <c r="DE96" s="11"/>
      <c r="DI96" s="11"/>
      <c r="DM96" s="11"/>
      <c r="DQ96" s="11"/>
      <c r="DU96" s="11"/>
      <c r="DY96" s="11"/>
      <c r="EC96" s="11"/>
      <c r="EG96" s="11"/>
      <c r="EK96" s="11"/>
      <c r="EO96" s="11"/>
      <c r="ES96" s="11"/>
      <c r="EW96" s="11"/>
      <c r="FA96" s="11"/>
      <c r="FE96" s="11"/>
      <c r="FI96" s="11"/>
      <c r="FM96" s="11"/>
      <c r="FQ96" s="11"/>
      <c r="FU96" s="11"/>
      <c r="FY96" s="11"/>
      <c r="GC96" s="11"/>
      <c r="GG96" s="11"/>
      <c r="GK96" s="11"/>
      <c r="GO96" s="11"/>
      <c r="GS96" s="11"/>
      <c r="GW96" s="11"/>
      <c r="HA96" s="11"/>
      <c r="HE96" s="11"/>
      <c r="HI96" s="11"/>
      <c r="HM96" s="11"/>
      <c r="HQ96" s="11"/>
      <c r="HU96" s="11"/>
      <c r="HY96" s="11"/>
      <c r="IC96" s="11"/>
      <c r="IG96" s="11"/>
      <c r="IK96" s="11"/>
      <c r="IO96" s="11"/>
      <c r="IS96" s="11"/>
    </row>
    <row r="97" spans="1:253" ht="12.75">
      <c r="A97" s="11"/>
      <c r="B97" s="12"/>
      <c r="C97" s="12"/>
      <c r="D97" s="12"/>
      <c r="E97" s="11"/>
      <c r="F97" s="12"/>
      <c r="G97" s="12"/>
      <c r="H97" s="12"/>
      <c r="I97" s="11"/>
      <c r="J97" s="12"/>
      <c r="K97" s="12"/>
      <c r="L97" s="12"/>
      <c r="M97" s="11"/>
      <c r="N97" s="12"/>
      <c r="O97" s="12"/>
      <c r="P97" s="12"/>
      <c r="Q97" s="11"/>
      <c r="R97" s="12"/>
      <c r="S97" s="12"/>
      <c r="U97" s="11"/>
      <c r="Y97" s="11"/>
      <c r="AC97" s="11"/>
      <c r="AG97" s="11"/>
      <c r="AK97" s="11"/>
      <c r="AO97" s="11"/>
      <c r="AS97" s="11"/>
      <c r="AW97" s="11"/>
      <c r="BA97" s="11"/>
      <c r="BE97" s="11"/>
      <c r="BI97" s="11"/>
      <c r="BM97" s="11"/>
      <c r="BQ97" s="11"/>
      <c r="BU97" s="11"/>
      <c r="BY97" s="11"/>
      <c r="CC97" s="11"/>
      <c r="CG97" s="11"/>
      <c r="CK97" s="11"/>
      <c r="CO97" s="11"/>
      <c r="CS97" s="11"/>
      <c r="CW97" s="11"/>
      <c r="DA97" s="11"/>
      <c r="DE97" s="11"/>
      <c r="DI97" s="11"/>
      <c r="DM97" s="11"/>
      <c r="DQ97" s="11"/>
      <c r="DU97" s="11"/>
      <c r="DY97" s="11"/>
      <c r="EC97" s="11"/>
      <c r="EG97" s="11"/>
      <c r="EK97" s="11"/>
      <c r="EO97" s="11"/>
      <c r="ES97" s="11"/>
      <c r="EW97" s="11"/>
      <c r="FA97" s="11"/>
      <c r="FE97" s="11"/>
      <c r="FI97" s="11"/>
      <c r="FM97" s="11"/>
      <c r="FQ97" s="11"/>
      <c r="FU97" s="11"/>
      <c r="FY97" s="11"/>
      <c r="GC97" s="11"/>
      <c r="GG97" s="11"/>
      <c r="GK97" s="11"/>
      <c r="GO97" s="11"/>
      <c r="GS97" s="11"/>
      <c r="GW97" s="11"/>
      <c r="HA97" s="11"/>
      <c r="HE97" s="11"/>
      <c r="HI97" s="11"/>
      <c r="HM97" s="11"/>
      <c r="HQ97" s="11"/>
      <c r="HU97" s="11"/>
      <c r="HY97" s="11"/>
      <c r="IC97" s="11"/>
      <c r="IG97" s="11"/>
      <c r="IK97" s="11"/>
      <c r="IO97" s="11"/>
      <c r="IS97" s="11"/>
    </row>
    <row r="98" spans="1:253" ht="12.75">
      <c r="A98" s="11"/>
      <c r="B98" s="12"/>
      <c r="C98" s="12"/>
      <c r="D98" s="12"/>
      <c r="E98" s="11"/>
      <c r="F98" s="12"/>
      <c r="G98" s="12"/>
      <c r="H98" s="12"/>
      <c r="I98" s="11"/>
      <c r="J98" s="12"/>
      <c r="K98" s="12"/>
      <c r="L98" s="12"/>
      <c r="M98" s="11"/>
      <c r="N98" s="12"/>
      <c r="O98" s="12"/>
      <c r="P98" s="12"/>
      <c r="Q98" s="11"/>
      <c r="R98" s="12"/>
      <c r="S98" s="12"/>
      <c r="U98" s="11"/>
      <c r="Y98" s="11"/>
      <c r="AC98" s="11"/>
      <c r="AG98" s="11"/>
      <c r="AK98" s="11"/>
      <c r="AO98" s="11"/>
      <c r="AS98" s="11"/>
      <c r="AW98" s="11"/>
      <c r="BA98" s="11"/>
      <c r="BE98" s="11"/>
      <c r="BI98" s="11"/>
      <c r="BM98" s="11"/>
      <c r="BQ98" s="11"/>
      <c r="BU98" s="11"/>
      <c r="BY98" s="11"/>
      <c r="CC98" s="11"/>
      <c r="CG98" s="11"/>
      <c r="CK98" s="11"/>
      <c r="CO98" s="11"/>
      <c r="CS98" s="11"/>
      <c r="CW98" s="11"/>
      <c r="DA98" s="11"/>
      <c r="DE98" s="11"/>
      <c r="DI98" s="11"/>
      <c r="DM98" s="11"/>
      <c r="DQ98" s="11"/>
      <c r="DU98" s="11"/>
      <c r="DY98" s="11"/>
      <c r="EC98" s="11"/>
      <c r="EG98" s="11"/>
      <c r="EK98" s="11"/>
      <c r="EO98" s="11"/>
      <c r="ES98" s="11"/>
      <c r="EW98" s="11"/>
      <c r="FA98" s="11"/>
      <c r="FE98" s="11"/>
      <c r="FI98" s="11"/>
      <c r="FM98" s="11"/>
      <c r="FQ98" s="11"/>
      <c r="FU98" s="11"/>
      <c r="FY98" s="11"/>
      <c r="GC98" s="11"/>
      <c r="GG98" s="11"/>
      <c r="GK98" s="11"/>
      <c r="GO98" s="11"/>
      <c r="GS98" s="11"/>
      <c r="GW98" s="11"/>
      <c r="HA98" s="11"/>
      <c r="HE98" s="11"/>
      <c r="HI98" s="11"/>
      <c r="HM98" s="11"/>
      <c r="HQ98" s="11"/>
      <c r="HU98" s="11"/>
      <c r="HY98" s="11"/>
      <c r="IC98" s="11"/>
      <c r="IG98" s="11"/>
      <c r="IK98" s="11"/>
      <c r="IO98" s="11"/>
      <c r="IS98" s="11"/>
    </row>
    <row r="99" spans="1:253" ht="12.75">
      <c r="A99" s="11"/>
      <c r="B99" s="12"/>
      <c r="C99" s="12"/>
      <c r="D99" s="12"/>
      <c r="E99" s="11"/>
      <c r="F99" s="12"/>
      <c r="G99" s="12"/>
      <c r="H99" s="12"/>
      <c r="I99" s="11"/>
      <c r="J99" s="12"/>
      <c r="K99" s="12"/>
      <c r="L99" s="12"/>
      <c r="M99" s="11"/>
      <c r="N99" s="12"/>
      <c r="O99" s="12"/>
      <c r="P99" s="12"/>
      <c r="Q99" s="11"/>
      <c r="R99" s="12"/>
      <c r="S99" s="12"/>
      <c r="U99" s="11"/>
      <c r="Y99" s="11"/>
      <c r="AC99" s="11"/>
      <c r="AG99" s="11"/>
      <c r="AK99" s="11"/>
      <c r="AO99" s="11"/>
      <c r="AS99" s="11"/>
      <c r="AW99" s="11"/>
      <c r="BA99" s="11"/>
      <c r="BE99" s="11"/>
      <c r="BI99" s="11"/>
      <c r="BM99" s="11"/>
      <c r="BQ99" s="11"/>
      <c r="BU99" s="11"/>
      <c r="BY99" s="11"/>
      <c r="CC99" s="11"/>
      <c r="CG99" s="11"/>
      <c r="CK99" s="11"/>
      <c r="CO99" s="11"/>
      <c r="CS99" s="11"/>
      <c r="CW99" s="11"/>
      <c r="DA99" s="11"/>
      <c r="DE99" s="11"/>
      <c r="DI99" s="11"/>
      <c r="DM99" s="11"/>
      <c r="DQ99" s="11"/>
      <c r="DU99" s="11"/>
      <c r="DY99" s="11"/>
      <c r="EC99" s="11"/>
      <c r="EG99" s="11"/>
      <c r="EK99" s="11"/>
      <c r="EO99" s="11"/>
      <c r="ES99" s="11"/>
      <c r="EW99" s="11"/>
      <c r="FA99" s="11"/>
      <c r="FE99" s="11"/>
      <c r="FI99" s="11"/>
      <c r="FM99" s="11"/>
      <c r="FQ99" s="11"/>
      <c r="FU99" s="11"/>
      <c r="FY99" s="11"/>
      <c r="GC99" s="11"/>
      <c r="GG99" s="11"/>
      <c r="GK99" s="11"/>
      <c r="GO99" s="11"/>
      <c r="GS99" s="11"/>
      <c r="GW99" s="11"/>
      <c r="HA99" s="11"/>
      <c r="HE99" s="11"/>
      <c r="HI99" s="11"/>
      <c r="HM99" s="11"/>
      <c r="HQ99" s="11"/>
      <c r="HU99" s="11"/>
      <c r="HY99" s="11"/>
      <c r="IC99" s="11"/>
      <c r="IG99" s="11"/>
      <c r="IK99" s="11"/>
      <c r="IO99" s="11"/>
      <c r="IS99" s="11"/>
    </row>
    <row r="100" spans="1:253" ht="12.75">
      <c r="A100" s="11"/>
      <c r="B100" s="12"/>
      <c r="C100" s="12"/>
      <c r="D100" s="12"/>
      <c r="E100" s="11"/>
      <c r="F100" s="12"/>
      <c r="G100" s="12"/>
      <c r="H100" s="12"/>
      <c r="I100" s="11"/>
      <c r="J100" s="12"/>
      <c r="K100" s="12"/>
      <c r="L100" s="12"/>
      <c r="M100" s="11"/>
      <c r="N100" s="12"/>
      <c r="O100" s="12"/>
      <c r="P100" s="12"/>
      <c r="Q100" s="11"/>
      <c r="R100" s="12"/>
      <c r="S100" s="12"/>
      <c r="U100" s="11"/>
      <c r="Y100" s="11"/>
      <c r="AC100" s="11"/>
      <c r="AG100" s="11"/>
      <c r="AK100" s="11"/>
      <c r="AO100" s="11"/>
      <c r="AS100" s="11"/>
      <c r="AW100" s="11"/>
      <c r="BA100" s="11"/>
      <c r="BE100" s="11"/>
      <c r="BI100" s="11"/>
      <c r="BM100" s="11"/>
      <c r="BQ100" s="11"/>
      <c r="BU100" s="11"/>
      <c r="BY100" s="11"/>
      <c r="CC100" s="11"/>
      <c r="CG100" s="11"/>
      <c r="CK100" s="11"/>
      <c r="CO100" s="11"/>
      <c r="CS100" s="11"/>
      <c r="CW100" s="11"/>
      <c r="DA100" s="11"/>
      <c r="DE100" s="11"/>
      <c r="DI100" s="11"/>
      <c r="DM100" s="11"/>
      <c r="DQ100" s="11"/>
      <c r="DU100" s="11"/>
      <c r="DY100" s="11"/>
      <c r="EC100" s="11"/>
      <c r="EG100" s="11"/>
      <c r="EK100" s="11"/>
      <c r="EO100" s="11"/>
      <c r="ES100" s="11"/>
      <c r="EW100" s="11"/>
      <c r="FA100" s="11"/>
      <c r="FE100" s="11"/>
      <c r="FI100" s="11"/>
      <c r="FM100" s="11"/>
      <c r="FQ100" s="11"/>
      <c r="FU100" s="11"/>
      <c r="FY100" s="11"/>
      <c r="GC100" s="11"/>
      <c r="GG100" s="11"/>
      <c r="GK100" s="11"/>
      <c r="GO100" s="11"/>
      <c r="GS100" s="11"/>
      <c r="GW100" s="11"/>
      <c r="HA100" s="11"/>
      <c r="HE100" s="11"/>
      <c r="HI100" s="11"/>
      <c r="HM100" s="11"/>
      <c r="HQ100" s="11"/>
      <c r="HU100" s="11"/>
      <c r="HY100" s="11"/>
      <c r="IC100" s="11"/>
      <c r="IG100" s="11"/>
      <c r="IK100" s="11"/>
      <c r="IO100" s="11"/>
      <c r="IS100" s="11"/>
    </row>
    <row r="101" spans="1:253" ht="12.75">
      <c r="A101" s="11"/>
      <c r="B101" s="12"/>
      <c r="C101" s="12"/>
      <c r="D101" s="12"/>
      <c r="E101" s="11"/>
      <c r="F101" s="12"/>
      <c r="G101" s="12"/>
      <c r="H101" s="12"/>
      <c r="I101" s="11"/>
      <c r="J101" s="12"/>
      <c r="K101" s="12"/>
      <c r="L101" s="12"/>
      <c r="M101" s="11"/>
      <c r="N101" s="12"/>
      <c r="O101" s="12"/>
      <c r="P101" s="12"/>
      <c r="Q101" s="11"/>
      <c r="R101" s="12"/>
      <c r="S101" s="12"/>
      <c r="U101" s="11"/>
      <c r="Y101" s="11"/>
      <c r="AC101" s="11"/>
      <c r="AG101" s="11"/>
      <c r="AK101" s="11"/>
      <c r="AO101" s="11"/>
      <c r="AS101" s="11"/>
      <c r="AW101" s="11"/>
      <c r="BA101" s="11"/>
      <c r="BE101" s="11"/>
      <c r="BI101" s="11"/>
      <c r="BM101" s="11"/>
      <c r="BQ101" s="11"/>
      <c r="BU101" s="11"/>
      <c r="BY101" s="11"/>
      <c r="CC101" s="11"/>
      <c r="CG101" s="11"/>
      <c r="CK101" s="11"/>
      <c r="CO101" s="11"/>
      <c r="CS101" s="11"/>
      <c r="CW101" s="11"/>
      <c r="DA101" s="11"/>
      <c r="DE101" s="11"/>
      <c r="DI101" s="11"/>
      <c r="DM101" s="11"/>
      <c r="DQ101" s="11"/>
      <c r="DU101" s="11"/>
      <c r="DY101" s="11"/>
      <c r="EC101" s="11"/>
      <c r="EG101" s="11"/>
      <c r="EK101" s="11"/>
      <c r="EO101" s="11"/>
      <c r="ES101" s="11"/>
      <c r="EW101" s="11"/>
      <c r="FA101" s="11"/>
      <c r="FE101" s="11"/>
      <c r="FI101" s="11"/>
      <c r="FM101" s="11"/>
      <c r="FQ101" s="11"/>
      <c r="FU101" s="11"/>
      <c r="FY101" s="11"/>
      <c r="GC101" s="11"/>
      <c r="GG101" s="11"/>
      <c r="GK101" s="11"/>
      <c r="GO101" s="11"/>
      <c r="GS101" s="11"/>
      <c r="GW101" s="11"/>
      <c r="HA101" s="11"/>
      <c r="HE101" s="11"/>
      <c r="HI101" s="11"/>
      <c r="HM101" s="11"/>
      <c r="HQ101" s="11"/>
      <c r="HU101" s="11"/>
      <c r="HY101" s="11"/>
      <c r="IC101" s="11"/>
      <c r="IG101" s="11"/>
      <c r="IK101" s="11"/>
      <c r="IO101" s="11"/>
      <c r="IS101" s="11"/>
    </row>
    <row r="102" spans="1:253" ht="12.75">
      <c r="A102" s="11"/>
      <c r="B102" s="12"/>
      <c r="C102" s="12"/>
      <c r="D102" s="12"/>
      <c r="E102" s="11"/>
      <c r="F102" s="12"/>
      <c r="G102" s="12"/>
      <c r="H102" s="12"/>
      <c r="I102" s="11"/>
      <c r="J102" s="12"/>
      <c r="K102" s="12"/>
      <c r="L102" s="12"/>
      <c r="M102" s="11"/>
      <c r="N102" s="12"/>
      <c r="O102" s="12"/>
      <c r="P102" s="12"/>
      <c r="Q102" s="11"/>
      <c r="R102" s="12"/>
      <c r="S102" s="12"/>
      <c r="U102" s="11"/>
      <c r="Y102" s="11"/>
      <c r="AC102" s="11"/>
      <c r="AG102" s="11"/>
      <c r="AK102" s="11"/>
      <c r="AO102" s="11"/>
      <c r="AS102" s="11"/>
      <c r="AW102" s="11"/>
      <c r="BA102" s="11"/>
      <c r="BE102" s="11"/>
      <c r="BI102" s="11"/>
      <c r="BM102" s="11"/>
      <c r="BQ102" s="11"/>
      <c r="BU102" s="11"/>
      <c r="BY102" s="11"/>
      <c r="CC102" s="11"/>
      <c r="CG102" s="11"/>
      <c r="CK102" s="11"/>
      <c r="CO102" s="11"/>
      <c r="CS102" s="11"/>
      <c r="CW102" s="11"/>
      <c r="DA102" s="11"/>
      <c r="DE102" s="11"/>
      <c r="DI102" s="11"/>
      <c r="DM102" s="11"/>
      <c r="DQ102" s="11"/>
      <c r="DU102" s="11"/>
      <c r="DY102" s="11"/>
      <c r="EC102" s="11"/>
      <c r="EG102" s="11"/>
      <c r="EK102" s="11"/>
      <c r="EO102" s="11"/>
      <c r="ES102" s="11"/>
      <c r="EW102" s="11"/>
      <c r="FA102" s="11"/>
      <c r="FE102" s="11"/>
      <c r="FI102" s="11"/>
      <c r="FM102" s="11"/>
      <c r="FQ102" s="11"/>
      <c r="FU102" s="11"/>
      <c r="FY102" s="11"/>
      <c r="GC102" s="11"/>
      <c r="GG102" s="11"/>
      <c r="GK102" s="11"/>
      <c r="GO102" s="11"/>
      <c r="GS102" s="11"/>
      <c r="GW102" s="11"/>
      <c r="HA102" s="11"/>
      <c r="HE102" s="11"/>
      <c r="HI102" s="11"/>
      <c r="HM102" s="11"/>
      <c r="HQ102" s="11"/>
      <c r="HU102" s="11"/>
      <c r="HY102" s="11"/>
      <c r="IC102" s="11"/>
      <c r="IG102" s="11"/>
      <c r="IK102" s="11"/>
      <c r="IO102" s="11"/>
      <c r="IS102" s="11"/>
    </row>
    <row r="103" spans="1:253" ht="12.75">
      <c r="A103" s="11"/>
      <c r="B103" s="12"/>
      <c r="C103" s="12"/>
      <c r="D103" s="12"/>
      <c r="E103" s="11"/>
      <c r="F103" s="12"/>
      <c r="G103" s="12"/>
      <c r="H103" s="12"/>
      <c r="I103" s="11"/>
      <c r="J103" s="12"/>
      <c r="K103" s="12"/>
      <c r="L103" s="12"/>
      <c r="M103" s="11"/>
      <c r="N103" s="12"/>
      <c r="O103" s="12"/>
      <c r="P103" s="12"/>
      <c r="Q103" s="11"/>
      <c r="R103" s="12"/>
      <c r="S103" s="12"/>
      <c r="U103" s="11"/>
      <c r="Y103" s="11"/>
      <c r="AC103" s="11"/>
      <c r="AG103" s="11"/>
      <c r="AK103" s="11"/>
      <c r="AO103" s="11"/>
      <c r="AS103" s="11"/>
      <c r="AW103" s="11"/>
      <c r="BA103" s="11"/>
      <c r="BE103" s="11"/>
      <c r="BI103" s="11"/>
      <c r="BM103" s="11"/>
      <c r="BQ103" s="11"/>
      <c r="BU103" s="11"/>
      <c r="BY103" s="11"/>
      <c r="CC103" s="11"/>
      <c r="CG103" s="11"/>
      <c r="CK103" s="11"/>
      <c r="CO103" s="11"/>
      <c r="CS103" s="11"/>
      <c r="CW103" s="11"/>
      <c r="DA103" s="11"/>
      <c r="DE103" s="11"/>
      <c r="DI103" s="11"/>
      <c r="DM103" s="11"/>
      <c r="DQ103" s="11"/>
      <c r="DU103" s="11"/>
      <c r="DY103" s="11"/>
      <c r="EC103" s="11"/>
      <c r="EG103" s="11"/>
      <c r="EK103" s="11"/>
      <c r="EO103" s="11"/>
      <c r="ES103" s="11"/>
      <c r="EW103" s="11"/>
      <c r="FA103" s="11"/>
      <c r="FE103" s="11"/>
      <c r="FI103" s="11"/>
      <c r="FM103" s="11"/>
      <c r="FQ103" s="11"/>
      <c r="FU103" s="11"/>
      <c r="FY103" s="11"/>
      <c r="GC103" s="11"/>
      <c r="GG103" s="11"/>
      <c r="GK103" s="11"/>
      <c r="GO103" s="11"/>
      <c r="GS103" s="11"/>
      <c r="GW103" s="11"/>
      <c r="HA103" s="11"/>
      <c r="HE103" s="11"/>
      <c r="HI103" s="11"/>
      <c r="HM103" s="11"/>
      <c r="HQ103" s="11"/>
      <c r="HU103" s="11"/>
      <c r="HY103" s="11"/>
      <c r="IC103" s="11"/>
      <c r="IG103" s="11"/>
      <c r="IK103" s="11"/>
      <c r="IO103" s="11"/>
      <c r="IS103" s="11"/>
    </row>
    <row r="104" spans="1:253" ht="12.75">
      <c r="A104" s="11"/>
      <c r="B104" s="12"/>
      <c r="C104" s="12"/>
      <c r="D104" s="12"/>
      <c r="E104" s="11"/>
      <c r="F104" s="12"/>
      <c r="G104" s="12"/>
      <c r="H104" s="12"/>
      <c r="I104" s="11"/>
      <c r="J104" s="12"/>
      <c r="K104" s="12"/>
      <c r="L104" s="12"/>
      <c r="M104" s="11"/>
      <c r="N104" s="12"/>
      <c r="O104" s="12"/>
      <c r="P104" s="12"/>
      <c r="Q104" s="11"/>
      <c r="R104" s="12"/>
      <c r="S104" s="12"/>
      <c r="U104" s="11"/>
      <c r="Y104" s="11"/>
      <c r="AC104" s="11"/>
      <c r="AG104" s="11"/>
      <c r="AK104" s="11"/>
      <c r="AO104" s="11"/>
      <c r="AS104" s="11"/>
      <c r="AW104" s="11"/>
      <c r="BA104" s="11"/>
      <c r="BE104" s="11"/>
      <c r="BI104" s="11"/>
      <c r="BM104" s="11"/>
      <c r="BQ104" s="11"/>
      <c r="BU104" s="11"/>
      <c r="BY104" s="11"/>
      <c r="CC104" s="11"/>
      <c r="CG104" s="11"/>
      <c r="CK104" s="11"/>
      <c r="CO104" s="11"/>
      <c r="CS104" s="11"/>
      <c r="CW104" s="11"/>
      <c r="DA104" s="11"/>
      <c r="DE104" s="11"/>
      <c r="DI104" s="11"/>
      <c r="DM104" s="11"/>
      <c r="DQ104" s="11"/>
      <c r="DU104" s="11"/>
      <c r="DY104" s="11"/>
      <c r="EC104" s="11"/>
      <c r="EG104" s="11"/>
      <c r="EK104" s="11"/>
      <c r="EO104" s="11"/>
      <c r="ES104" s="11"/>
      <c r="EW104" s="11"/>
      <c r="FA104" s="11"/>
      <c r="FE104" s="11"/>
      <c r="FI104" s="11"/>
      <c r="FM104" s="11"/>
      <c r="FQ104" s="11"/>
      <c r="FU104" s="11"/>
      <c r="FY104" s="11"/>
      <c r="GC104" s="11"/>
      <c r="GG104" s="11"/>
      <c r="GK104" s="11"/>
      <c r="GO104" s="11"/>
      <c r="GS104" s="11"/>
      <c r="GW104" s="11"/>
      <c r="HA104" s="11"/>
      <c r="HE104" s="11"/>
      <c r="HI104" s="11"/>
      <c r="HM104" s="11"/>
      <c r="HQ104" s="11"/>
      <c r="HU104" s="11"/>
      <c r="HY104" s="11"/>
      <c r="IC104" s="11"/>
      <c r="IG104" s="11"/>
      <c r="IK104" s="11"/>
      <c r="IO104" s="11"/>
      <c r="IS104" s="11"/>
    </row>
    <row r="105" spans="1:253" ht="12.75">
      <c r="A105" s="11"/>
      <c r="B105" s="12"/>
      <c r="C105" s="12"/>
      <c r="D105" s="12"/>
      <c r="E105" s="11"/>
      <c r="F105" s="12"/>
      <c r="G105" s="12"/>
      <c r="H105" s="12"/>
      <c r="I105" s="11"/>
      <c r="J105" s="12"/>
      <c r="K105" s="12"/>
      <c r="L105" s="12"/>
      <c r="M105" s="11"/>
      <c r="N105" s="12"/>
      <c r="O105" s="12"/>
      <c r="P105" s="12"/>
      <c r="Q105" s="11"/>
      <c r="R105" s="12"/>
      <c r="S105" s="12"/>
      <c r="U105" s="11"/>
      <c r="Y105" s="11"/>
      <c r="AC105" s="11"/>
      <c r="AG105" s="11"/>
      <c r="AK105" s="11"/>
      <c r="AO105" s="11"/>
      <c r="AS105" s="11"/>
      <c r="AW105" s="11"/>
      <c r="BA105" s="11"/>
      <c r="BE105" s="11"/>
      <c r="BI105" s="11"/>
      <c r="BM105" s="11"/>
      <c r="BQ105" s="11"/>
      <c r="BU105" s="11"/>
      <c r="BY105" s="11"/>
      <c r="CC105" s="11"/>
      <c r="CG105" s="11"/>
      <c r="CK105" s="11"/>
      <c r="CO105" s="11"/>
      <c r="CS105" s="11"/>
      <c r="CW105" s="11"/>
      <c r="DA105" s="11"/>
      <c r="DE105" s="11"/>
      <c r="DI105" s="11"/>
      <c r="DM105" s="11"/>
      <c r="DQ105" s="11"/>
      <c r="DU105" s="11"/>
      <c r="DY105" s="11"/>
      <c r="EC105" s="11"/>
      <c r="EG105" s="11"/>
      <c r="EK105" s="11"/>
      <c r="EO105" s="11"/>
      <c r="ES105" s="11"/>
      <c r="EW105" s="11"/>
      <c r="FA105" s="11"/>
      <c r="FE105" s="11"/>
      <c r="FI105" s="11"/>
      <c r="FM105" s="11"/>
      <c r="FQ105" s="11"/>
      <c r="FU105" s="11"/>
      <c r="FY105" s="11"/>
      <c r="GC105" s="11"/>
      <c r="GG105" s="11"/>
      <c r="GK105" s="11"/>
      <c r="GO105" s="11"/>
      <c r="GS105" s="11"/>
      <c r="GW105" s="11"/>
      <c r="HA105" s="11"/>
      <c r="HE105" s="11"/>
      <c r="HI105" s="11"/>
      <c r="HM105" s="11"/>
      <c r="HQ105" s="11"/>
      <c r="HU105" s="11"/>
      <c r="HY105" s="11"/>
      <c r="IC105" s="11"/>
      <c r="IG105" s="11"/>
      <c r="IK105" s="11"/>
      <c r="IO105" s="11"/>
      <c r="IS105" s="11"/>
    </row>
    <row r="106" spans="1:253" ht="12.75">
      <c r="A106" s="11"/>
      <c r="B106" s="12"/>
      <c r="C106" s="12"/>
      <c r="D106" s="12"/>
      <c r="E106" s="11"/>
      <c r="F106" s="12"/>
      <c r="G106" s="12"/>
      <c r="H106" s="12"/>
      <c r="I106" s="11"/>
      <c r="J106" s="12"/>
      <c r="K106" s="12"/>
      <c r="L106" s="12"/>
      <c r="M106" s="11"/>
      <c r="N106" s="12"/>
      <c r="O106" s="12"/>
      <c r="P106" s="12"/>
      <c r="Q106" s="11"/>
      <c r="R106" s="12"/>
      <c r="S106" s="12"/>
      <c r="U106" s="11"/>
      <c r="Y106" s="11"/>
      <c r="AC106" s="11"/>
      <c r="AG106" s="11"/>
      <c r="AK106" s="11"/>
      <c r="AO106" s="11"/>
      <c r="AS106" s="11"/>
      <c r="AW106" s="11"/>
      <c r="BA106" s="11"/>
      <c r="BE106" s="11"/>
      <c r="BI106" s="11"/>
      <c r="BM106" s="11"/>
      <c r="BQ106" s="11"/>
      <c r="BU106" s="11"/>
      <c r="BY106" s="11"/>
      <c r="CC106" s="11"/>
      <c r="CG106" s="11"/>
      <c r="CK106" s="11"/>
      <c r="CO106" s="11"/>
      <c r="CS106" s="11"/>
      <c r="CW106" s="11"/>
      <c r="DA106" s="11"/>
      <c r="DE106" s="11"/>
      <c r="DI106" s="11"/>
      <c r="DM106" s="11"/>
      <c r="DQ106" s="11"/>
      <c r="DU106" s="11"/>
      <c r="DY106" s="11"/>
      <c r="EC106" s="11"/>
      <c r="EG106" s="11"/>
      <c r="EK106" s="11"/>
      <c r="EO106" s="11"/>
      <c r="ES106" s="11"/>
      <c r="EW106" s="11"/>
      <c r="FA106" s="11"/>
      <c r="FE106" s="11"/>
      <c r="FI106" s="11"/>
      <c r="FM106" s="11"/>
      <c r="FQ106" s="11"/>
      <c r="FU106" s="11"/>
      <c r="FY106" s="11"/>
      <c r="GC106" s="11"/>
      <c r="GG106" s="11"/>
      <c r="GK106" s="11"/>
      <c r="GO106" s="11"/>
      <c r="GS106" s="11"/>
      <c r="GW106" s="11"/>
      <c r="HA106" s="11"/>
      <c r="HE106" s="11"/>
      <c r="HI106" s="11"/>
      <c r="HM106" s="11"/>
      <c r="HQ106" s="11"/>
      <c r="HU106" s="11"/>
      <c r="HY106" s="11"/>
      <c r="IC106" s="11"/>
      <c r="IG106" s="11"/>
      <c r="IK106" s="11"/>
      <c r="IO106" s="11"/>
      <c r="IS106" s="11"/>
    </row>
    <row r="107" spans="1:253" ht="12.75">
      <c r="A107" s="11"/>
      <c r="B107" s="12"/>
      <c r="C107" s="12"/>
      <c r="D107" s="12"/>
      <c r="E107" s="11"/>
      <c r="F107" s="12"/>
      <c r="G107" s="12"/>
      <c r="H107" s="12"/>
      <c r="I107" s="11"/>
      <c r="J107" s="12"/>
      <c r="K107" s="12"/>
      <c r="L107" s="12"/>
      <c r="M107" s="11"/>
      <c r="N107" s="12"/>
      <c r="O107" s="12"/>
      <c r="P107" s="12"/>
      <c r="Q107" s="11"/>
      <c r="R107" s="12"/>
      <c r="S107" s="12"/>
      <c r="U107" s="11"/>
      <c r="Y107" s="11"/>
      <c r="AC107" s="11"/>
      <c r="AG107" s="11"/>
      <c r="AK107" s="11"/>
      <c r="AO107" s="11"/>
      <c r="AS107" s="11"/>
      <c r="AW107" s="11"/>
      <c r="BA107" s="11"/>
      <c r="BE107" s="11"/>
      <c r="BI107" s="11"/>
      <c r="BM107" s="11"/>
      <c r="BQ107" s="11"/>
      <c r="BU107" s="11"/>
      <c r="BY107" s="11"/>
      <c r="CC107" s="11"/>
      <c r="CG107" s="11"/>
      <c r="CK107" s="11"/>
      <c r="CO107" s="11"/>
      <c r="CS107" s="11"/>
      <c r="CW107" s="11"/>
      <c r="DA107" s="11"/>
      <c r="DE107" s="11"/>
      <c r="DI107" s="11"/>
      <c r="DM107" s="11"/>
      <c r="DQ107" s="11"/>
      <c r="DU107" s="11"/>
      <c r="DY107" s="11"/>
      <c r="EC107" s="11"/>
      <c r="EG107" s="11"/>
      <c r="EK107" s="11"/>
      <c r="EO107" s="11"/>
      <c r="ES107" s="11"/>
      <c r="EW107" s="11"/>
      <c r="FA107" s="11"/>
      <c r="FE107" s="11"/>
      <c r="FI107" s="11"/>
      <c r="FM107" s="11"/>
      <c r="FQ107" s="11"/>
      <c r="FU107" s="11"/>
      <c r="FY107" s="11"/>
      <c r="GC107" s="11"/>
      <c r="GG107" s="11"/>
      <c r="GK107" s="11"/>
      <c r="GO107" s="11"/>
      <c r="GS107" s="11"/>
      <c r="GW107" s="11"/>
      <c r="HA107" s="11"/>
      <c r="HE107" s="11"/>
      <c r="HI107" s="11"/>
      <c r="HM107" s="11"/>
      <c r="HQ107" s="11"/>
      <c r="HU107" s="11"/>
      <c r="HY107" s="11"/>
      <c r="IC107" s="11"/>
      <c r="IG107" s="11"/>
      <c r="IK107" s="11"/>
      <c r="IO107" s="11"/>
      <c r="IS107" s="11"/>
    </row>
    <row r="108" spans="1:253" ht="12.75">
      <c r="A108" s="11"/>
      <c r="B108" s="12"/>
      <c r="C108" s="12"/>
      <c r="D108" s="12"/>
      <c r="E108" s="11"/>
      <c r="F108" s="12"/>
      <c r="G108" s="12"/>
      <c r="H108" s="12"/>
      <c r="I108" s="11"/>
      <c r="J108" s="12"/>
      <c r="K108" s="12"/>
      <c r="L108" s="12"/>
      <c r="M108" s="11"/>
      <c r="N108" s="12"/>
      <c r="O108" s="12"/>
      <c r="P108" s="12"/>
      <c r="Q108" s="11"/>
      <c r="R108" s="12"/>
      <c r="S108" s="12"/>
      <c r="U108" s="11"/>
      <c r="Y108" s="11"/>
      <c r="AC108" s="11"/>
      <c r="AG108" s="11"/>
      <c r="AK108" s="11"/>
      <c r="AO108" s="11"/>
      <c r="AS108" s="11"/>
      <c r="AW108" s="11"/>
      <c r="BA108" s="11"/>
      <c r="BE108" s="11"/>
      <c r="BI108" s="11"/>
      <c r="BM108" s="11"/>
      <c r="BQ108" s="11"/>
      <c r="BU108" s="11"/>
      <c r="BY108" s="11"/>
      <c r="CC108" s="11"/>
      <c r="CG108" s="11"/>
      <c r="CK108" s="11"/>
      <c r="CO108" s="11"/>
      <c r="CS108" s="11"/>
      <c r="CW108" s="11"/>
      <c r="DA108" s="11"/>
      <c r="DE108" s="11"/>
      <c r="DI108" s="11"/>
      <c r="DM108" s="11"/>
      <c r="DQ108" s="11"/>
      <c r="DU108" s="11"/>
      <c r="DY108" s="11"/>
      <c r="EC108" s="11"/>
      <c r="EG108" s="11"/>
      <c r="EK108" s="11"/>
      <c r="EO108" s="11"/>
      <c r="ES108" s="11"/>
      <c r="EW108" s="11"/>
      <c r="FA108" s="11"/>
      <c r="FE108" s="11"/>
      <c r="FI108" s="11"/>
      <c r="FM108" s="11"/>
      <c r="FQ108" s="11"/>
      <c r="FU108" s="11"/>
      <c r="FY108" s="11"/>
      <c r="GC108" s="11"/>
      <c r="GG108" s="11"/>
      <c r="GK108" s="11"/>
      <c r="GO108" s="11"/>
      <c r="GS108" s="11"/>
      <c r="GW108" s="11"/>
      <c r="HA108" s="11"/>
      <c r="HE108" s="11"/>
      <c r="HI108" s="11"/>
      <c r="HM108" s="11"/>
      <c r="HQ108" s="11"/>
      <c r="HU108" s="11"/>
      <c r="HY108" s="11"/>
      <c r="IC108" s="11"/>
      <c r="IG108" s="11"/>
      <c r="IK108" s="11"/>
      <c r="IO108" s="11"/>
      <c r="IS108" s="11"/>
    </row>
    <row r="109" spans="1:253" ht="12.75">
      <c r="A109" s="11"/>
      <c r="B109" s="12"/>
      <c r="C109" s="12"/>
      <c r="D109" s="12"/>
      <c r="E109" s="11"/>
      <c r="F109" s="12"/>
      <c r="G109" s="12"/>
      <c r="H109" s="12"/>
      <c r="I109" s="11"/>
      <c r="J109" s="12"/>
      <c r="K109" s="12"/>
      <c r="L109" s="12"/>
      <c r="M109" s="11"/>
      <c r="N109" s="12"/>
      <c r="O109" s="12"/>
      <c r="P109" s="12"/>
      <c r="Q109" s="11"/>
      <c r="R109" s="12"/>
      <c r="S109" s="12"/>
      <c r="U109" s="11"/>
      <c r="Y109" s="11"/>
      <c r="AC109" s="11"/>
      <c r="AG109" s="11"/>
      <c r="AK109" s="11"/>
      <c r="AO109" s="11"/>
      <c r="AS109" s="11"/>
      <c r="AW109" s="11"/>
      <c r="BA109" s="11"/>
      <c r="BE109" s="11"/>
      <c r="BI109" s="11"/>
      <c r="BM109" s="11"/>
      <c r="BQ109" s="11"/>
      <c r="BU109" s="11"/>
      <c r="BY109" s="11"/>
      <c r="CC109" s="11"/>
      <c r="CG109" s="11"/>
      <c r="CK109" s="11"/>
      <c r="CO109" s="11"/>
      <c r="CS109" s="11"/>
      <c r="CW109" s="11"/>
      <c r="DA109" s="11"/>
      <c r="DE109" s="11"/>
      <c r="DI109" s="11"/>
      <c r="DM109" s="11"/>
      <c r="DQ109" s="11"/>
      <c r="DU109" s="11"/>
      <c r="DY109" s="11"/>
      <c r="EC109" s="11"/>
      <c r="EG109" s="11"/>
      <c r="EK109" s="11"/>
      <c r="EO109" s="11"/>
      <c r="ES109" s="11"/>
      <c r="EW109" s="11"/>
      <c r="FA109" s="11"/>
      <c r="FE109" s="11"/>
      <c r="FI109" s="11"/>
      <c r="FM109" s="11"/>
      <c r="FQ109" s="11"/>
      <c r="FU109" s="11"/>
      <c r="FY109" s="11"/>
      <c r="GC109" s="11"/>
      <c r="GG109" s="11"/>
      <c r="GK109" s="11"/>
      <c r="GO109" s="11"/>
      <c r="GS109" s="11"/>
      <c r="GW109" s="11"/>
      <c r="HA109" s="11"/>
      <c r="HE109" s="11"/>
      <c r="HI109" s="11"/>
      <c r="HM109" s="11"/>
      <c r="HQ109" s="11"/>
      <c r="HU109" s="11"/>
      <c r="HY109" s="11"/>
      <c r="IC109" s="11"/>
      <c r="IG109" s="11"/>
      <c r="IK109" s="11"/>
      <c r="IO109" s="11"/>
      <c r="IS109" s="11"/>
    </row>
    <row r="110" spans="1:253" ht="12.75">
      <c r="A110" s="11"/>
      <c r="B110" s="12"/>
      <c r="C110" s="12"/>
      <c r="D110" s="12"/>
      <c r="E110" s="11"/>
      <c r="F110" s="12"/>
      <c r="G110" s="12"/>
      <c r="H110" s="12"/>
      <c r="I110" s="11"/>
      <c r="J110" s="12"/>
      <c r="K110" s="12"/>
      <c r="L110" s="12"/>
      <c r="M110" s="11"/>
      <c r="N110" s="12"/>
      <c r="O110" s="12"/>
      <c r="P110" s="12"/>
      <c r="Q110" s="11"/>
      <c r="R110" s="12"/>
      <c r="S110" s="12"/>
      <c r="U110" s="11"/>
      <c r="Y110" s="11"/>
      <c r="AC110" s="11"/>
      <c r="AG110" s="11"/>
      <c r="AK110" s="11"/>
      <c r="AO110" s="11"/>
      <c r="AS110" s="11"/>
      <c r="AW110" s="11"/>
      <c r="BA110" s="11"/>
      <c r="BE110" s="11"/>
      <c r="BI110" s="11"/>
      <c r="BM110" s="11"/>
      <c r="BQ110" s="11"/>
      <c r="BU110" s="11"/>
      <c r="BY110" s="11"/>
      <c r="CC110" s="11"/>
      <c r="CG110" s="11"/>
      <c r="CK110" s="11"/>
      <c r="CO110" s="11"/>
      <c r="CS110" s="11"/>
      <c r="CW110" s="11"/>
      <c r="DA110" s="11"/>
      <c r="DE110" s="11"/>
      <c r="DI110" s="11"/>
      <c r="DM110" s="11"/>
      <c r="DQ110" s="11"/>
      <c r="DU110" s="11"/>
      <c r="DY110" s="11"/>
      <c r="EC110" s="11"/>
      <c r="EG110" s="11"/>
      <c r="EK110" s="11"/>
      <c r="EO110" s="11"/>
      <c r="ES110" s="11"/>
      <c r="EW110" s="11"/>
      <c r="FA110" s="11"/>
      <c r="FE110" s="11"/>
      <c r="FI110" s="11"/>
      <c r="FM110" s="11"/>
      <c r="FQ110" s="11"/>
      <c r="FU110" s="11"/>
      <c r="FY110" s="11"/>
      <c r="GC110" s="11"/>
      <c r="GG110" s="11"/>
      <c r="GK110" s="11"/>
      <c r="GO110" s="11"/>
      <c r="GS110" s="11"/>
      <c r="GW110" s="11"/>
      <c r="HA110" s="11"/>
      <c r="HE110" s="11"/>
      <c r="HI110" s="11"/>
      <c r="HM110" s="11"/>
      <c r="HQ110" s="11"/>
      <c r="HU110" s="11"/>
      <c r="HY110" s="11"/>
      <c r="IC110" s="11"/>
      <c r="IG110" s="11"/>
      <c r="IK110" s="11"/>
      <c r="IO110" s="11"/>
      <c r="IS110" s="11"/>
    </row>
    <row r="111" spans="1:253" ht="12.75">
      <c r="A111" s="11"/>
      <c r="B111" s="12"/>
      <c r="C111" s="12"/>
      <c r="D111" s="12"/>
      <c r="E111" s="11"/>
      <c r="F111" s="12"/>
      <c r="G111" s="12"/>
      <c r="H111" s="12"/>
      <c r="I111" s="11"/>
      <c r="J111" s="12"/>
      <c r="K111" s="12"/>
      <c r="L111" s="12"/>
      <c r="M111" s="11"/>
      <c r="N111" s="12"/>
      <c r="O111" s="12"/>
      <c r="P111" s="12"/>
      <c r="Q111" s="11"/>
      <c r="R111" s="12"/>
      <c r="S111" s="12"/>
      <c r="U111" s="11"/>
      <c r="Y111" s="11"/>
      <c r="AC111" s="11"/>
      <c r="AG111" s="11"/>
      <c r="AK111" s="11"/>
      <c r="AO111" s="11"/>
      <c r="AS111" s="11"/>
      <c r="AW111" s="11"/>
      <c r="BA111" s="11"/>
      <c r="BE111" s="11"/>
      <c r="BI111" s="11"/>
      <c r="BM111" s="11"/>
      <c r="BQ111" s="11"/>
      <c r="BU111" s="11"/>
      <c r="BY111" s="11"/>
      <c r="CC111" s="11"/>
      <c r="CG111" s="11"/>
      <c r="CK111" s="11"/>
      <c r="CO111" s="11"/>
      <c r="CS111" s="11"/>
      <c r="CW111" s="11"/>
      <c r="DA111" s="11"/>
      <c r="DE111" s="11"/>
      <c r="DI111" s="11"/>
      <c r="DM111" s="11"/>
      <c r="DQ111" s="11"/>
      <c r="DU111" s="11"/>
      <c r="DY111" s="11"/>
      <c r="EC111" s="11"/>
      <c r="EG111" s="11"/>
      <c r="EK111" s="11"/>
      <c r="EO111" s="11"/>
      <c r="ES111" s="11"/>
      <c r="EW111" s="11"/>
      <c r="FA111" s="11"/>
      <c r="FE111" s="11"/>
      <c r="FI111" s="11"/>
      <c r="FM111" s="11"/>
      <c r="FQ111" s="11"/>
      <c r="FU111" s="11"/>
      <c r="FY111" s="11"/>
      <c r="GC111" s="11"/>
      <c r="GG111" s="11"/>
      <c r="GK111" s="11"/>
      <c r="GO111" s="11"/>
      <c r="GS111" s="11"/>
      <c r="GW111" s="11"/>
      <c r="HA111" s="11"/>
      <c r="HE111" s="11"/>
      <c r="HI111" s="11"/>
      <c r="HM111" s="11"/>
      <c r="HQ111" s="11"/>
      <c r="HU111" s="11"/>
      <c r="HY111" s="11"/>
      <c r="IC111" s="11"/>
      <c r="IG111" s="11"/>
      <c r="IK111" s="11"/>
      <c r="IO111" s="11"/>
      <c r="IS111" s="11"/>
    </row>
    <row r="112" spans="1:253" ht="12.75">
      <c r="A112" s="11"/>
      <c r="B112" s="12"/>
      <c r="C112" s="12"/>
      <c r="D112" s="12"/>
      <c r="E112" s="11"/>
      <c r="F112" s="12"/>
      <c r="G112" s="12"/>
      <c r="H112" s="12"/>
      <c r="I112" s="11"/>
      <c r="J112" s="12"/>
      <c r="K112" s="12"/>
      <c r="L112" s="12"/>
      <c r="M112" s="11"/>
      <c r="N112" s="12"/>
      <c r="O112" s="12"/>
      <c r="P112" s="12"/>
      <c r="Q112" s="11"/>
      <c r="R112" s="12"/>
      <c r="S112" s="12"/>
      <c r="U112" s="11"/>
      <c r="Y112" s="11"/>
      <c r="AC112" s="11"/>
      <c r="AG112" s="11"/>
      <c r="AK112" s="11"/>
      <c r="AO112" s="11"/>
      <c r="AS112" s="11"/>
      <c r="AW112" s="11"/>
      <c r="BA112" s="11"/>
      <c r="BE112" s="11"/>
      <c r="BI112" s="11"/>
      <c r="BM112" s="11"/>
      <c r="BQ112" s="11"/>
      <c r="BU112" s="11"/>
      <c r="BY112" s="11"/>
      <c r="CC112" s="11"/>
      <c r="CG112" s="11"/>
      <c r="CK112" s="11"/>
      <c r="CO112" s="11"/>
      <c r="CS112" s="11"/>
      <c r="CW112" s="11"/>
      <c r="DA112" s="11"/>
      <c r="DE112" s="11"/>
      <c r="DI112" s="11"/>
      <c r="DM112" s="11"/>
      <c r="DQ112" s="11"/>
      <c r="DU112" s="11"/>
      <c r="DY112" s="11"/>
      <c r="EC112" s="11"/>
      <c r="EG112" s="11"/>
      <c r="EK112" s="11"/>
      <c r="EO112" s="11"/>
      <c r="ES112" s="11"/>
      <c r="EW112" s="11"/>
      <c r="FA112" s="11"/>
      <c r="FE112" s="11"/>
      <c r="FI112" s="11"/>
      <c r="FM112" s="11"/>
      <c r="FQ112" s="11"/>
      <c r="FU112" s="11"/>
      <c r="FY112" s="11"/>
      <c r="GC112" s="11"/>
      <c r="GG112" s="11"/>
      <c r="GK112" s="11"/>
      <c r="GO112" s="11"/>
      <c r="GS112" s="11"/>
      <c r="GW112" s="11"/>
      <c r="HA112" s="11"/>
      <c r="HE112" s="11"/>
      <c r="HI112" s="11"/>
      <c r="HM112" s="11"/>
      <c r="HQ112" s="11"/>
      <c r="HU112" s="11"/>
      <c r="HY112" s="11"/>
      <c r="IC112" s="11"/>
      <c r="IG112" s="11"/>
      <c r="IK112" s="11"/>
      <c r="IO112" s="11"/>
      <c r="IS112" s="11"/>
    </row>
    <row r="113" spans="1:253" ht="12.75">
      <c r="A113" s="11"/>
      <c r="B113" s="12"/>
      <c r="C113" s="12"/>
      <c r="D113" s="12"/>
      <c r="E113" s="11"/>
      <c r="F113" s="12"/>
      <c r="G113" s="12"/>
      <c r="H113" s="12"/>
      <c r="I113" s="11"/>
      <c r="J113" s="12"/>
      <c r="K113" s="12"/>
      <c r="L113" s="12"/>
      <c r="M113" s="11"/>
      <c r="N113" s="12"/>
      <c r="O113" s="12"/>
      <c r="P113" s="12"/>
      <c r="Q113" s="11"/>
      <c r="R113" s="12"/>
      <c r="S113" s="12"/>
      <c r="U113" s="11"/>
      <c r="Y113" s="11"/>
      <c r="AC113" s="11"/>
      <c r="AG113" s="11"/>
      <c r="AK113" s="11"/>
      <c r="AO113" s="11"/>
      <c r="AS113" s="11"/>
      <c r="AW113" s="11"/>
      <c r="BA113" s="11"/>
      <c r="BE113" s="11"/>
      <c r="BI113" s="11"/>
      <c r="BM113" s="11"/>
      <c r="BQ113" s="11"/>
      <c r="BU113" s="11"/>
      <c r="BY113" s="11"/>
      <c r="CC113" s="11"/>
      <c r="CG113" s="11"/>
      <c r="CK113" s="11"/>
      <c r="CO113" s="11"/>
      <c r="CS113" s="11"/>
      <c r="CW113" s="11"/>
      <c r="DA113" s="11"/>
      <c r="DE113" s="11"/>
      <c r="DI113" s="11"/>
      <c r="DM113" s="11"/>
      <c r="DQ113" s="11"/>
      <c r="DU113" s="11"/>
      <c r="DY113" s="11"/>
      <c r="EC113" s="11"/>
      <c r="EG113" s="11"/>
      <c r="EK113" s="11"/>
      <c r="EO113" s="11"/>
      <c r="ES113" s="11"/>
      <c r="EW113" s="11"/>
      <c r="FA113" s="11"/>
      <c r="FE113" s="11"/>
      <c r="FI113" s="11"/>
      <c r="FM113" s="11"/>
      <c r="FQ113" s="11"/>
      <c r="FU113" s="11"/>
      <c r="FY113" s="11"/>
      <c r="GC113" s="11"/>
      <c r="GG113" s="11"/>
      <c r="GK113" s="11"/>
      <c r="GO113" s="11"/>
      <c r="GS113" s="11"/>
      <c r="GW113" s="11"/>
      <c r="HA113" s="11"/>
      <c r="HE113" s="11"/>
      <c r="HI113" s="11"/>
      <c r="HM113" s="11"/>
      <c r="HQ113" s="11"/>
      <c r="HU113" s="11"/>
      <c r="HY113" s="11"/>
      <c r="IC113" s="11"/>
      <c r="IG113" s="11"/>
      <c r="IK113" s="11"/>
      <c r="IO113" s="11"/>
      <c r="IS113" s="11"/>
    </row>
    <row r="114" spans="1:253" ht="12.75">
      <c r="A114" s="11"/>
      <c r="B114" s="12"/>
      <c r="C114" s="12"/>
      <c r="D114" s="12"/>
      <c r="E114" s="11"/>
      <c r="F114" s="12"/>
      <c r="G114" s="12"/>
      <c r="H114" s="12"/>
      <c r="I114" s="11"/>
      <c r="J114" s="12"/>
      <c r="K114" s="12"/>
      <c r="L114" s="12"/>
      <c r="M114" s="11"/>
      <c r="N114" s="12"/>
      <c r="O114" s="12"/>
      <c r="P114" s="12"/>
      <c r="Q114" s="11"/>
      <c r="R114" s="12"/>
      <c r="S114" s="12"/>
      <c r="U114" s="11"/>
      <c r="Y114" s="11"/>
      <c r="AC114" s="11"/>
      <c r="AG114" s="11"/>
      <c r="AK114" s="11"/>
      <c r="AO114" s="11"/>
      <c r="AS114" s="11"/>
      <c r="AW114" s="11"/>
      <c r="BA114" s="11"/>
      <c r="BE114" s="11"/>
      <c r="BI114" s="11"/>
      <c r="BM114" s="11"/>
      <c r="BQ114" s="11"/>
      <c r="BU114" s="11"/>
      <c r="BY114" s="11"/>
      <c r="CC114" s="11"/>
      <c r="CG114" s="11"/>
      <c r="CK114" s="11"/>
      <c r="CO114" s="11"/>
      <c r="CS114" s="11"/>
      <c r="CW114" s="11"/>
      <c r="DA114" s="11"/>
      <c r="DE114" s="11"/>
      <c r="DI114" s="11"/>
      <c r="DM114" s="11"/>
      <c r="DQ114" s="11"/>
      <c r="DU114" s="11"/>
      <c r="DY114" s="11"/>
      <c r="EC114" s="11"/>
      <c r="EG114" s="11"/>
      <c r="EK114" s="11"/>
      <c r="EO114" s="11"/>
      <c r="ES114" s="11"/>
      <c r="EW114" s="11"/>
      <c r="FA114" s="11"/>
      <c r="FE114" s="11"/>
      <c r="FI114" s="11"/>
      <c r="FM114" s="11"/>
      <c r="FQ114" s="11"/>
      <c r="FU114" s="11"/>
      <c r="FY114" s="11"/>
      <c r="GC114" s="11"/>
      <c r="GG114" s="11"/>
      <c r="GK114" s="11"/>
      <c r="GO114" s="11"/>
      <c r="GS114" s="11"/>
      <c r="GW114" s="11"/>
      <c r="HA114" s="11"/>
      <c r="HE114" s="11"/>
      <c r="HI114" s="11"/>
      <c r="HM114" s="11"/>
      <c r="HQ114" s="11"/>
      <c r="HU114" s="11"/>
      <c r="HY114" s="11"/>
      <c r="IC114" s="11"/>
      <c r="IG114" s="11"/>
      <c r="IK114" s="11"/>
      <c r="IO114" s="11"/>
      <c r="IS114" s="11"/>
    </row>
    <row r="115" spans="1:253" ht="12.75">
      <c r="A115" s="11"/>
      <c r="B115" s="12"/>
      <c r="C115" s="12"/>
      <c r="D115" s="12"/>
      <c r="E115" s="11"/>
      <c r="F115" s="12"/>
      <c r="G115" s="12"/>
      <c r="H115" s="12"/>
      <c r="I115" s="11"/>
      <c r="J115" s="12"/>
      <c r="K115" s="12"/>
      <c r="L115" s="12"/>
      <c r="M115" s="11"/>
      <c r="N115" s="12"/>
      <c r="O115" s="12"/>
      <c r="P115" s="12"/>
      <c r="Q115" s="11"/>
      <c r="R115" s="12"/>
      <c r="S115" s="12"/>
      <c r="U115" s="11"/>
      <c r="Y115" s="11"/>
      <c r="AC115" s="11"/>
      <c r="AG115" s="11"/>
      <c r="AK115" s="11"/>
      <c r="AO115" s="11"/>
      <c r="AS115" s="11"/>
      <c r="AW115" s="11"/>
      <c r="BA115" s="11"/>
      <c r="BE115" s="11"/>
      <c r="BI115" s="11"/>
      <c r="BM115" s="11"/>
      <c r="BQ115" s="11"/>
      <c r="BU115" s="11"/>
      <c r="BY115" s="11"/>
      <c r="CC115" s="11"/>
      <c r="CG115" s="11"/>
      <c r="CK115" s="11"/>
      <c r="CO115" s="11"/>
      <c r="CS115" s="11"/>
      <c r="CW115" s="11"/>
      <c r="DA115" s="11"/>
      <c r="DE115" s="11"/>
      <c r="DI115" s="11"/>
      <c r="DM115" s="11"/>
      <c r="DQ115" s="11"/>
      <c r="DU115" s="11"/>
      <c r="DY115" s="11"/>
      <c r="EC115" s="11"/>
      <c r="EG115" s="11"/>
      <c r="EK115" s="11"/>
      <c r="EO115" s="11"/>
      <c r="ES115" s="11"/>
      <c r="EW115" s="11"/>
      <c r="FA115" s="11"/>
      <c r="FE115" s="11"/>
      <c r="FI115" s="11"/>
      <c r="FM115" s="11"/>
      <c r="FQ115" s="11"/>
      <c r="FU115" s="11"/>
      <c r="FY115" s="11"/>
      <c r="GC115" s="11"/>
      <c r="GG115" s="11"/>
      <c r="GK115" s="11"/>
      <c r="GO115" s="11"/>
      <c r="GS115" s="11"/>
      <c r="GW115" s="11"/>
      <c r="HA115" s="11"/>
      <c r="HE115" s="11"/>
      <c r="HI115" s="11"/>
      <c r="HM115" s="11"/>
      <c r="HQ115" s="11"/>
      <c r="HU115" s="11"/>
      <c r="HY115" s="11"/>
      <c r="IC115" s="11"/>
      <c r="IG115" s="11"/>
      <c r="IK115" s="11"/>
      <c r="IO115" s="11"/>
      <c r="IS115" s="11"/>
    </row>
    <row r="116" spans="1:253" ht="12.75">
      <c r="A116" s="11"/>
      <c r="B116" s="12"/>
      <c r="C116" s="12"/>
      <c r="D116" s="12"/>
      <c r="E116" s="11"/>
      <c r="F116" s="12"/>
      <c r="G116" s="12"/>
      <c r="H116" s="12"/>
      <c r="I116" s="11"/>
      <c r="J116" s="12"/>
      <c r="K116" s="12"/>
      <c r="L116" s="12"/>
      <c r="M116" s="11"/>
      <c r="N116" s="12"/>
      <c r="O116" s="12"/>
      <c r="P116" s="12"/>
      <c r="Q116" s="11"/>
      <c r="R116" s="12"/>
      <c r="S116" s="12"/>
      <c r="U116" s="11"/>
      <c r="Y116" s="11"/>
      <c r="AC116" s="11"/>
      <c r="AG116" s="11"/>
      <c r="AK116" s="11"/>
      <c r="AO116" s="11"/>
      <c r="AS116" s="11"/>
      <c r="AW116" s="11"/>
      <c r="BA116" s="11"/>
      <c r="BE116" s="11"/>
      <c r="BI116" s="11"/>
      <c r="BM116" s="11"/>
      <c r="BQ116" s="11"/>
      <c r="BU116" s="11"/>
      <c r="BY116" s="11"/>
      <c r="CC116" s="11"/>
      <c r="CG116" s="11"/>
      <c r="CK116" s="11"/>
      <c r="CO116" s="11"/>
      <c r="CS116" s="11"/>
      <c r="CW116" s="11"/>
      <c r="DA116" s="11"/>
      <c r="DE116" s="11"/>
      <c r="DI116" s="11"/>
      <c r="DM116" s="11"/>
      <c r="DQ116" s="11"/>
      <c r="DU116" s="11"/>
      <c r="DY116" s="11"/>
      <c r="EC116" s="11"/>
      <c r="EG116" s="11"/>
      <c r="EK116" s="11"/>
      <c r="EO116" s="11"/>
      <c r="ES116" s="11"/>
      <c r="EW116" s="11"/>
      <c r="FA116" s="11"/>
      <c r="FE116" s="11"/>
      <c r="FI116" s="11"/>
      <c r="FM116" s="11"/>
      <c r="FQ116" s="11"/>
      <c r="FU116" s="11"/>
      <c r="FY116" s="11"/>
      <c r="GC116" s="11"/>
      <c r="GG116" s="11"/>
      <c r="GK116" s="11"/>
      <c r="GO116" s="11"/>
      <c r="GS116" s="11"/>
      <c r="GW116" s="11"/>
      <c r="HA116" s="11"/>
      <c r="HE116" s="11"/>
      <c r="HI116" s="11"/>
      <c r="HM116" s="11"/>
      <c r="HQ116" s="11"/>
      <c r="HU116" s="11"/>
      <c r="HY116" s="11"/>
      <c r="IC116" s="11"/>
      <c r="IG116" s="11"/>
      <c r="IK116" s="11"/>
      <c r="IO116" s="11"/>
      <c r="IS116" s="11"/>
    </row>
    <row r="117" spans="1:253" ht="12.75">
      <c r="A117" s="11"/>
      <c r="B117" s="12"/>
      <c r="C117" s="12"/>
      <c r="D117" s="12"/>
      <c r="E117" s="11"/>
      <c r="F117" s="12"/>
      <c r="G117" s="12"/>
      <c r="H117" s="12"/>
      <c r="I117" s="11"/>
      <c r="J117" s="12"/>
      <c r="K117" s="12"/>
      <c r="L117" s="12"/>
      <c r="M117" s="11"/>
      <c r="N117" s="12"/>
      <c r="O117" s="12"/>
      <c r="P117" s="12"/>
      <c r="Q117" s="11"/>
      <c r="R117" s="12"/>
      <c r="S117" s="12"/>
      <c r="U117" s="11"/>
      <c r="Y117" s="11"/>
      <c r="AC117" s="11"/>
      <c r="AG117" s="11"/>
      <c r="AK117" s="11"/>
      <c r="AO117" s="11"/>
      <c r="AS117" s="11"/>
      <c r="AW117" s="11"/>
      <c r="BA117" s="11"/>
      <c r="BE117" s="11"/>
      <c r="BI117" s="11"/>
      <c r="BM117" s="11"/>
      <c r="BQ117" s="11"/>
      <c r="BU117" s="11"/>
      <c r="BY117" s="11"/>
      <c r="CC117" s="11"/>
      <c r="CG117" s="11"/>
      <c r="CK117" s="11"/>
      <c r="CO117" s="11"/>
      <c r="CS117" s="11"/>
      <c r="CW117" s="11"/>
      <c r="DA117" s="11"/>
      <c r="DE117" s="11"/>
      <c r="DI117" s="11"/>
      <c r="DM117" s="11"/>
      <c r="DQ117" s="11"/>
      <c r="DU117" s="11"/>
      <c r="DY117" s="11"/>
      <c r="EC117" s="11"/>
      <c r="EG117" s="11"/>
      <c r="EK117" s="11"/>
      <c r="EO117" s="11"/>
      <c r="ES117" s="11"/>
      <c r="EW117" s="11"/>
      <c r="FA117" s="11"/>
      <c r="FE117" s="11"/>
      <c r="FI117" s="11"/>
      <c r="FM117" s="11"/>
      <c r="FQ117" s="11"/>
      <c r="FU117" s="11"/>
      <c r="FY117" s="11"/>
      <c r="GC117" s="11"/>
      <c r="GG117" s="11"/>
      <c r="GK117" s="11"/>
      <c r="GO117" s="11"/>
      <c r="GS117" s="11"/>
      <c r="GW117" s="11"/>
      <c r="HA117" s="11"/>
      <c r="HE117" s="11"/>
      <c r="HI117" s="11"/>
      <c r="HM117" s="11"/>
      <c r="HQ117" s="11"/>
      <c r="HU117" s="11"/>
      <c r="HY117" s="11"/>
      <c r="IC117" s="11"/>
      <c r="IG117" s="11"/>
      <c r="IK117" s="11"/>
      <c r="IO117" s="11"/>
      <c r="IS117" s="11"/>
    </row>
    <row r="118" spans="1:253" ht="12.75">
      <c r="A118" s="11"/>
      <c r="B118" s="12"/>
      <c r="C118" s="12"/>
      <c r="D118" s="12"/>
      <c r="E118" s="11"/>
      <c r="F118" s="12"/>
      <c r="G118" s="12"/>
      <c r="H118" s="12"/>
      <c r="I118" s="11"/>
      <c r="J118" s="12"/>
      <c r="K118" s="12"/>
      <c r="L118" s="12"/>
      <c r="M118" s="11"/>
      <c r="N118" s="12"/>
      <c r="O118" s="12"/>
      <c r="P118" s="12"/>
      <c r="Q118" s="11"/>
      <c r="R118" s="12"/>
      <c r="S118" s="12"/>
      <c r="U118" s="11"/>
      <c r="Y118" s="11"/>
      <c r="AC118" s="11"/>
      <c r="AG118" s="11"/>
      <c r="AK118" s="11"/>
      <c r="AO118" s="11"/>
      <c r="AS118" s="11"/>
      <c r="AW118" s="11"/>
      <c r="BA118" s="11"/>
      <c r="BE118" s="11"/>
      <c r="BI118" s="11"/>
      <c r="BM118" s="11"/>
      <c r="BQ118" s="11"/>
      <c r="BU118" s="11"/>
      <c r="BY118" s="11"/>
      <c r="CC118" s="11"/>
      <c r="CG118" s="11"/>
      <c r="CK118" s="11"/>
      <c r="CO118" s="11"/>
      <c r="CS118" s="11"/>
      <c r="CW118" s="11"/>
      <c r="DA118" s="11"/>
      <c r="DE118" s="11"/>
      <c r="DI118" s="11"/>
      <c r="DM118" s="11"/>
      <c r="DQ118" s="11"/>
      <c r="DU118" s="11"/>
      <c r="DY118" s="11"/>
      <c r="EC118" s="11"/>
      <c r="EG118" s="11"/>
      <c r="EK118" s="11"/>
      <c r="EO118" s="11"/>
      <c r="ES118" s="11"/>
      <c r="EW118" s="11"/>
      <c r="FA118" s="11"/>
      <c r="FE118" s="11"/>
      <c r="FI118" s="11"/>
      <c r="FM118" s="11"/>
      <c r="FQ118" s="11"/>
      <c r="FU118" s="11"/>
      <c r="FY118" s="11"/>
      <c r="GC118" s="11"/>
      <c r="GG118" s="11"/>
      <c r="GK118" s="11"/>
      <c r="GO118" s="11"/>
      <c r="GS118" s="11"/>
      <c r="GW118" s="11"/>
      <c r="HA118" s="11"/>
      <c r="HE118" s="11"/>
      <c r="HI118" s="11"/>
      <c r="HM118" s="11"/>
      <c r="HQ118" s="11"/>
      <c r="HU118" s="11"/>
      <c r="HY118" s="11"/>
      <c r="IC118" s="11"/>
      <c r="IG118" s="11"/>
      <c r="IK118" s="11"/>
      <c r="IO118" s="11"/>
      <c r="IS118" s="11"/>
    </row>
    <row r="119" spans="1:253" ht="12.75">
      <c r="A119" s="11"/>
      <c r="B119" s="12"/>
      <c r="C119" s="12"/>
      <c r="D119" s="12"/>
      <c r="E119" s="11"/>
      <c r="F119" s="12"/>
      <c r="G119" s="12"/>
      <c r="H119" s="12"/>
      <c r="I119" s="11"/>
      <c r="J119" s="12"/>
      <c r="K119" s="12"/>
      <c r="L119" s="12"/>
      <c r="M119" s="11"/>
      <c r="N119" s="12"/>
      <c r="O119" s="12"/>
      <c r="P119" s="12"/>
      <c r="Q119" s="11"/>
      <c r="R119" s="12"/>
      <c r="S119" s="12"/>
      <c r="U119" s="11"/>
      <c r="Y119" s="11"/>
      <c r="AC119" s="11"/>
      <c r="AG119" s="11"/>
      <c r="AK119" s="11"/>
      <c r="AO119" s="11"/>
      <c r="AS119" s="11"/>
      <c r="AW119" s="11"/>
      <c r="BA119" s="11"/>
      <c r="BE119" s="11"/>
      <c r="BI119" s="11"/>
      <c r="BM119" s="11"/>
      <c r="BQ119" s="11"/>
      <c r="BU119" s="11"/>
      <c r="BY119" s="11"/>
      <c r="CC119" s="11"/>
      <c r="CG119" s="11"/>
      <c r="CK119" s="11"/>
      <c r="CO119" s="11"/>
      <c r="CS119" s="11"/>
      <c r="CW119" s="11"/>
      <c r="DA119" s="11"/>
      <c r="DE119" s="11"/>
      <c r="DI119" s="11"/>
      <c r="DM119" s="11"/>
      <c r="DQ119" s="11"/>
      <c r="DU119" s="11"/>
      <c r="DY119" s="11"/>
      <c r="EC119" s="11"/>
      <c r="EG119" s="11"/>
      <c r="EK119" s="11"/>
      <c r="EO119" s="11"/>
      <c r="ES119" s="11"/>
      <c r="EW119" s="11"/>
      <c r="FA119" s="11"/>
      <c r="FE119" s="11"/>
      <c r="FI119" s="11"/>
      <c r="FM119" s="11"/>
      <c r="FQ119" s="11"/>
      <c r="FU119" s="11"/>
      <c r="FY119" s="11"/>
      <c r="GC119" s="11"/>
      <c r="GG119" s="11"/>
      <c r="GK119" s="11"/>
      <c r="GO119" s="11"/>
      <c r="GS119" s="11"/>
      <c r="GW119" s="11"/>
      <c r="HA119" s="11"/>
      <c r="HE119" s="11"/>
      <c r="HI119" s="11"/>
      <c r="HM119" s="11"/>
      <c r="HQ119" s="11"/>
      <c r="HU119" s="11"/>
      <c r="HY119" s="11"/>
      <c r="IC119" s="11"/>
      <c r="IG119" s="11"/>
      <c r="IK119" s="11"/>
      <c r="IO119" s="11"/>
      <c r="IS119" s="11"/>
    </row>
    <row r="120" spans="1:253" ht="12.75">
      <c r="A120" s="11"/>
      <c r="B120" s="12"/>
      <c r="C120" s="12"/>
      <c r="D120" s="12"/>
      <c r="E120" s="11"/>
      <c r="F120" s="12"/>
      <c r="G120" s="12"/>
      <c r="H120" s="12"/>
      <c r="I120" s="11"/>
      <c r="J120" s="12"/>
      <c r="K120" s="12"/>
      <c r="L120" s="12"/>
      <c r="M120" s="11"/>
      <c r="N120" s="12"/>
      <c r="O120" s="12"/>
      <c r="P120" s="12"/>
      <c r="Q120" s="11"/>
      <c r="R120" s="12"/>
      <c r="S120" s="12"/>
      <c r="U120" s="11"/>
      <c r="Y120" s="11"/>
      <c r="AC120" s="11"/>
      <c r="AG120" s="11"/>
      <c r="AK120" s="11"/>
      <c r="AO120" s="11"/>
      <c r="AS120" s="11"/>
      <c r="AW120" s="11"/>
      <c r="BA120" s="11"/>
      <c r="BE120" s="11"/>
      <c r="BI120" s="11"/>
      <c r="BM120" s="11"/>
      <c r="BQ120" s="11"/>
      <c r="BU120" s="11"/>
      <c r="BY120" s="11"/>
      <c r="CC120" s="11"/>
      <c r="CG120" s="11"/>
      <c r="CK120" s="11"/>
      <c r="CO120" s="11"/>
      <c r="CS120" s="11"/>
      <c r="CW120" s="11"/>
      <c r="DA120" s="11"/>
      <c r="DE120" s="11"/>
      <c r="DI120" s="11"/>
      <c r="DM120" s="11"/>
      <c r="DQ120" s="11"/>
      <c r="DU120" s="11"/>
      <c r="DY120" s="11"/>
      <c r="EC120" s="11"/>
      <c r="EG120" s="11"/>
      <c r="EK120" s="11"/>
      <c r="EO120" s="11"/>
      <c r="ES120" s="11"/>
      <c r="EW120" s="11"/>
      <c r="FA120" s="11"/>
      <c r="FE120" s="11"/>
      <c r="FI120" s="11"/>
      <c r="FM120" s="11"/>
      <c r="FQ120" s="11"/>
      <c r="FU120" s="11"/>
      <c r="FY120" s="11"/>
      <c r="GC120" s="11"/>
      <c r="GG120" s="11"/>
      <c r="GK120" s="11"/>
      <c r="GO120" s="11"/>
      <c r="GS120" s="11"/>
      <c r="GW120" s="11"/>
      <c r="HA120" s="11"/>
      <c r="HE120" s="11"/>
      <c r="HI120" s="11"/>
      <c r="HM120" s="11"/>
      <c r="HQ120" s="11"/>
      <c r="HU120" s="11"/>
      <c r="HY120" s="11"/>
      <c r="IC120" s="11"/>
      <c r="IG120" s="11"/>
      <c r="IK120" s="11"/>
      <c r="IO120" s="11"/>
      <c r="IS120" s="11"/>
    </row>
    <row r="121" spans="1:253" ht="12.75">
      <c r="A121" s="11"/>
      <c r="B121" s="12"/>
      <c r="C121" s="12"/>
      <c r="D121" s="12"/>
      <c r="E121" s="11"/>
      <c r="F121" s="12"/>
      <c r="G121" s="12"/>
      <c r="H121" s="12"/>
      <c r="I121" s="11"/>
      <c r="J121" s="12"/>
      <c r="K121" s="12"/>
      <c r="L121" s="12"/>
      <c r="M121" s="11"/>
      <c r="N121" s="12"/>
      <c r="O121" s="12"/>
      <c r="P121" s="12"/>
      <c r="Q121" s="11"/>
      <c r="R121" s="12"/>
      <c r="S121" s="12"/>
      <c r="U121" s="11"/>
      <c r="Y121" s="11"/>
      <c r="AC121" s="11"/>
      <c r="AG121" s="11"/>
      <c r="AK121" s="11"/>
      <c r="AO121" s="11"/>
      <c r="AS121" s="11"/>
      <c r="AW121" s="11"/>
      <c r="BA121" s="11"/>
      <c r="BE121" s="11"/>
      <c r="BI121" s="11"/>
      <c r="BM121" s="11"/>
      <c r="BQ121" s="11"/>
      <c r="BU121" s="11"/>
      <c r="BY121" s="11"/>
      <c r="CC121" s="11"/>
      <c r="CG121" s="11"/>
      <c r="CK121" s="11"/>
      <c r="CO121" s="11"/>
      <c r="CS121" s="11"/>
      <c r="CW121" s="11"/>
      <c r="DA121" s="11"/>
      <c r="DE121" s="11"/>
      <c r="DI121" s="11"/>
      <c r="DM121" s="11"/>
      <c r="DQ121" s="11"/>
      <c r="DU121" s="11"/>
      <c r="DY121" s="11"/>
      <c r="EC121" s="11"/>
      <c r="EG121" s="11"/>
      <c r="EK121" s="11"/>
      <c r="EO121" s="11"/>
      <c r="ES121" s="11"/>
      <c r="EW121" s="11"/>
      <c r="FA121" s="11"/>
      <c r="FE121" s="11"/>
      <c r="FI121" s="11"/>
      <c r="FM121" s="11"/>
      <c r="FQ121" s="11"/>
      <c r="FU121" s="11"/>
      <c r="FY121" s="11"/>
      <c r="GC121" s="11"/>
      <c r="GG121" s="11"/>
      <c r="GK121" s="11"/>
      <c r="GO121" s="11"/>
      <c r="GS121" s="11"/>
      <c r="GW121" s="11"/>
      <c r="HA121" s="11"/>
      <c r="HE121" s="11"/>
      <c r="HI121" s="11"/>
      <c r="HM121" s="11"/>
      <c r="HQ121" s="11"/>
      <c r="HU121" s="11"/>
      <c r="HY121" s="11"/>
      <c r="IC121" s="11"/>
      <c r="IG121" s="11"/>
      <c r="IK121" s="11"/>
      <c r="IO121" s="11"/>
      <c r="IS121" s="11"/>
    </row>
    <row r="122" spans="1:253" ht="12.75">
      <c r="A122" s="11"/>
      <c r="B122" s="12"/>
      <c r="C122" s="12"/>
      <c r="D122" s="12"/>
      <c r="E122" s="11"/>
      <c r="F122" s="12"/>
      <c r="G122" s="12"/>
      <c r="H122" s="12"/>
      <c r="I122" s="11"/>
      <c r="J122" s="12"/>
      <c r="K122" s="12"/>
      <c r="L122" s="12"/>
      <c r="M122" s="11"/>
      <c r="N122" s="12"/>
      <c r="O122" s="12"/>
      <c r="P122" s="12"/>
      <c r="Q122" s="11"/>
      <c r="R122" s="12"/>
      <c r="S122" s="12"/>
      <c r="U122" s="11"/>
      <c r="Y122" s="11"/>
      <c r="AC122" s="11"/>
      <c r="AG122" s="11"/>
      <c r="AK122" s="11"/>
      <c r="AO122" s="11"/>
      <c r="AS122" s="11"/>
      <c r="AW122" s="11"/>
      <c r="BA122" s="11"/>
      <c r="BE122" s="11"/>
      <c r="BI122" s="11"/>
      <c r="BM122" s="11"/>
      <c r="BQ122" s="11"/>
      <c r="BU122" s="11"/>
      <c r="BY122" s="11"/>
      <c r="CC122" s="11"/>
      <c r="CG122" s="11"/>
      <c r="CK122" s="11"/>
      <c r="CO122" s="11"/>
      <c r="CS122" s="11"/>
      <c r="CW122" s="11"/>
      <c r="DA122" s="11"/>
      <c r="DE122" s="11"/>
      <c r="DI122" s="11"/>
      <c r="DM122" s="11"/>
      <c r="DQ122" s="11"/>
      <c r="DU122" s="11"/>
      <c r="DY122" s="11"/>
      <c r="EC122" s="11"/>
      <c r="EG122" s="11"/>
      <c r="EK122" s="11"/>
      <c r="EO122" s="11"/>
      <c r="ES122" s="11"/>
      <c r="EW122" s="11"/>
      <c r="FA122" s="11"/>
      <c r="FE122" s="11"/>
      <c r="FI122" s="11"/>
      <c r="FM122" s="11"/>
      <c r="FQ122" s="11"/>
      <c r="FU122" s="11"/>
      <c r="FY122" s="11"/>
      <c r="GC122" s="11"/>
      <c r="GG122" s="11"/>
      <c r="GK122" s="11"/>
      <c r="GO122" s="11"/>
      <c r="GS122" s="11"/>
      <c r="GW122" s="11"/>
      <c r="HA122" s="11"/>
      <c r="HE122" s="11"/>
      <c r="HI122" s="11"/>
      <c r="HM122" s="11"/>
      <c r="HQ122" s="11"/>
      <c r="HU122" s="11"/>
      <c r="HY122" s="11"/>
      <c r="IC122" s="11"/>
      <c r="IG122" s="11"/>
      <c r="IK122" s="11"/>
      <c r="IO122" s="11"/>
      <c r="IS122" s="11"/>
    </row>
    <row r="123" spans="1:253" ht="12.75">
      <c r="A123" s="11"/>
      <c r="B123" s="12"/>
      <c r="C123" s="12"/>
      <c r="D123" s="12"/>
      <c r="E123" s="11"/>
      <c r="F123" s="12"/>
      <c r="G123" s="12"/>
      <c r="H123" s="12"/>
      <c r="I123" s="11"/>
      <c r="J123" s="12"/>
      <c r="K123" s="12"/>
      <c r="L123" s="12"/>
      <c r="M123" s="11"/>
      <c r="N123" s="12"/>
      <c r="O123" s="12"/>
      <c r="P123" s="12"/>
      <c r="Q123" s="11"/>
      <c r="R123" s="12"/>
      <c r="S123" s="12"/>
      <c r="U123" s="11"/>
      <c r="Y123" s="11"/>
      <c r="AC123" s="11"/>
      <c r="AG123" s="11"/>
      <c r="AK123" s="11"/>
      <c r="AO123" s="11"/>
      <c r="AS123" s="11"/>
      <c r="AW123" s="11"/>
      <c r="BA123" s="11"/>
      <c r="BE123" s="11"/>
      <c r="BI123" s="11"/>
      <c r="BM123" s="11"/>
      <c r="BQ123" s="11"/>
      <c r="BU123" s="11"/>
      <c r="BY123" s="11"/>
      <c r="CC123" s="11"/>
      <c r="CG123" s="11"/>
      <c r="CK123" s="11"/>
      <c r="CO123" s="11"/>
      <c r="CS123" s="11"/>
      <c r="CW123" s="11"/>
      <c r="DA123" s="11"/>
      <c r="DE123" s="11"/>
      <c r="DI123" s="11"/>
      <c r="DM123" s="11"/>
      <c r="DQ123" s="11"/>
      <c r="DU123" s="11"/>
      <c r="DY123" s="11"/>
      <c r="EC123" s="11"/>
      <c r="EG123" s="11"/>
      <c r="EK123" s="11"/>
      <c r="EO123" s="11"/>
      <c r="ES123" s="11"/>
      <c r="EW123" s="11"/>
      <c r="FA123" s="11"/>
      <c r="FE123" s="11"/>
      <c r="FI123" s="11"/>
      <c r="FM123" s="11"/>
      <c r="FQ123" s="11"/>
      <c r="FU123" s="11"/>
      <c r="FY123" s="11"/>
      <c r="GC123" s="11"/>
      <c r="GG123" s="11"/>
      <c r="GK123" s="11"/>
      <c r="GO123" s="11"/>
      <c r="GS123" s="11"/>
      <c r="GW123" s="11"/>
      <c r="HA123" s="11"/>
      <c r="HE123" s="11"/>
      <c r="HI123" s="11"/>
      <c r="HM123" s="11"/>
      <c r="HQ123" s="11"/>
      <c r="HU123" s="11"/>
      <c r="HY123" s="11"/>
      <c r="IC123" s="11"/>
      <c r="IG123" s="11"/>
      <c r="IK123" s="11"/>
      <c r="IO123" s="11"/>
      <c r="IS123" s="11"/>
    </row>
    <row r="124" spans="1:253" ht="12.75">
      <c r="A124" s="11"/>
      <c r="B124" s="12"/>
      <c r="C124" s="12"/>
      <c r="D124" s="12"/>
      <c r="E124" s="11"/>
      <c r="F124" s="12"/>
      <c r="G124" s="12"/>
      <c r="H124" s="12"/>
      <c r="I124" s="11"/>
      <c r="J124" s="12"/>
      <c r="K124" s="12"/>
      <c r="L124" s="12"/>
      <c r="M124" s="11"/>
      <c r="N124" s="12"/>
      <c r="O124" s="12"/>
      <c r="P124" s="12"/>
      <c r="Q124" s="11"/>
      <c r="R124" s="12"/>
      <c r="S124" s="12"/>
      <c r="U124" s="11"/>
      <c r="Y124" s="11"/>
      <c r="AC124" s="11"/>
      <c r="AG124" s="11"/>
      <c r="AK124" s="11"/>
      <c r="AO124" s="11"/>
      <c r="AS124" s="11"/>
      <c r="AW124" s="11"/>
      <c r="BA124" s="11"/>
      <c r="BE124" s="11"/>
      <c r="BI124" s="11"/>
      <c r="BM124" s="11"/>
      <c r="BQ124" s="11"/>
      <c r="BU124" s="11"/>
      <c r="BY124" s="11"/>
      <c r="CC124" s="11"/>
      <c r="CG124" s="11"/>
      <c r="CK124" s="11"/>
      <c r="CO124" s="11"/>
      <c r="CS124" s="11"/>
      <c r="CW124" s="11"/>
      <c r="DA124" s="11"/>
      <c r="DE124" s="11"/>
      <c r="DI124" s="11"/>
      <c r="DM124" s="11"/>
      <c r="DQ124" s="11"/>
      <c r="DU124" s="11"/>
      <c r="DY124" s="11"/>
      <c r="EC124" s="11"/>
      <c r="EG124" s="11"/>
      <c r="EK124" s="11"/>
      <c r="EO124" s="11"/>
      <c r="ES124" s="11"/>
      <c r="EW124" s="11"/>
      <c r="FA124" s="11"/>
      <c r="FE124" s="11"/>
      <c r="FI124" s="11"/>
      <c r="FM124" s="11"/>
      <c r="FQ124" s="11"/>
      <c r="FU124" s="11"/>
      <c r="FY124" s="11"/>
      <c r="GC124" s="11"/>
      <c r="GG124" s="11"/>
      <c r="GK124" s="11"/>
      <c r="GO124" s="11"/>
      <c r="GS124" s="11"/>
      <c r="GW124" s="11"/>
      <c r="HA124" s="11"/>
      <c r="HE124" s="11"/>
      <c r="HI124" s="11"/>
      <c r="HM124" s="11"/>
      <c r="HQ124" s="11"/>
      <c r="HU124" s="11"/>
      <c r="HY124" s="11"/>
      <c r="IC124" s="11"/>
      <c r="IG124" s="11"/>
      <c r="IK124" s="11"/>
      <c r="IO124" s="11"/>
      <c r="IS124" s="11"/>
    </row>
    <row r="125" spans="1:253" ht="12.75">
      <c r="A125" s="11"/>
      <c r="B125" s="12"/>
      <c r="C125" s="12"/>
      <c r="D125" s="12"/>
      <c r="E125" s="11"/>
      <c r="F125" s="12"/>
      <c r="G125" s="12"/>
      <c r="H125" s="12"/>
      <c r="I125" s="11"/>
      <c r="J125" s="12"/>
      <c r="K125" s="12"/>
      <c r="L125" s="12"/>
      <c r="M125" s="11"/>
      <c r="N125" s="12"/>
      <c r="O125" s="12"/>
      <c r="P125" s="12"/>
      <c r="Q125" s="11"/>
      <c r="R125" s="12"/>
      <c r="S125" s="12"/>
      <c r="U125" s="11"/>
      <c r="Y125" s="11"/>
      <c r="AC125" s="11"/>
      <c r="AG125" s="11"/>
      <c r="AK125" s="11"/>
      <c r="AO125" s="11"/>
      <c r="AS125" s="11"/>
      <c r="AW125" s="11"/>
      <c r="BA125" s="11"/>
      <c r="BE125" s="11"/>
      <c r="BI125" s="11"/>
      <c r="BM125" s="11"/>
      <c r="BQ125" s="11"/>
      <c r="BU125" s="11"/>
      <c r="BY125" s="11"/>
      <c r="CC125" s="11"/>
      <c r="CG125" s="11"/>
      <c r="CK125" s="11"/>
      <c r="CO125" s="11"/>
      <c r="CS125" s="11"/>
      <c r="CW125" s="11"/>
      <c r="DA125" s="11"/>
      <c r="DE125" s="11"/>
      <c r="DI125" s="11"/>
      <c r="DM125" s="11"/>
      <c r="DQ125" s="11"/>
      <c r="DU125" s="11"/>
      <c r="DY125" s="11"/>
      <c r="EC125" s="11"/>
      <c r="EG125" s="11"/>
      <c r="EK125" s="11"/>
      <c r="EO125" s="11"/>
      <c r="ES125" s="11"/>
      <c r="EW125" s="11"/>
      <c r="FA125" s="11"/>
      <c r="FE125" s="11"/>
      <c r="FI125" s="11"/>
      <c r="FM125" s="11"/>
      <c r="FQ125" s="11"/>
      <c r="FU125" s="11"/>
      <c r="FY125" s="11"/>
      <c r="GC125" s="11"/>
      <c r="GG125" s="11"/>
      <c r="GK125" s="11"/>
      <c r="GO125" s="11"/>
      <c r="GS125" s="11"/>
      <c r="GW125" s="11"/>
      <c r="HA125" s="11"/>
      <c r="HE125" s="11"/>
      <c r="HI125" s="11"/>
      <c r="HM125" s="11"/>
      <c r="HQ125" s="11"/>
      <c r="HU125" s="11"/>
      <c r="HY125" s="11"/>
      <c r="IC125" s="11"/>
      <c r="IG125" s="11"/>
      <c r="IK125" s="11"/>
      <c r="IO125" s="11"/>
      <c r="IS125" s="11"/>
    </row>
    <row r="126" spans="1:253" ht="12.75">
      <c r="A126" s="11"/>
      <c r="B126" s="12"/>
      <c r="C126" s="12"/>
      <c r="D126" s="12"/>
      <c r="E126" s="11"/>
      <c r="F126" s="12"/>
      <c r="G126" s="12"/>
      <c r="H126" s="12"/>
      <c r="I126" s="11"/>
      <c r="J126" s="12"/>
      <c r="K126" s="12"/>
      <c r="L126" s="12"/>
      <c r="M126" s="11"/>
      <c r="N126" s="12"/>
      <c r="O126" s="12"/>
      <c r="P126" s="12"/>
      <c r="Q126" s="11"/>
      <c r="R126" s="12"/>
      <c r="S126" s="12"/>
      <c r="U126" s="11"/>
      <c r="Y126" s="11"/>
      <c r="AC126" s="11"/>
      <c r="AG126" s="11"/>
      <c r="AK126" s="11"/>
      <c r="AO126" s="11"/>
      <c r="AS126" s="11"/>
      <c r="AW126" s="11"/>
      <c r="BA126" s="11"/>
      <c r="BE126" s="11"/>
      <c r="BI126" s="11"/>
      <c r="BM126" s="11"/>
      <c r="BQ126" s="11"/>
      <c r="BU126" s="11"/>
      <c r="BY126" s="11"/>
      <c r="CC126" s="11"/>
      <c r="CG126" s="11"/>
      <c r="CK126" s="11"/>
      <c r="CO126" s="11"/>
      <c r="CS126" s="11"/>
      <c r="CW126" s="11"/>
      <c r="DA126" s="11"/>
      <c r="DE126" s="11"/>
      <c r="DI126" s="11"/>
      <c r="DM126" s="11"/>
      <c r="DQ126" s="11"/>
      <c r="DU126" s="11"/>
      <c r="DY126" s="11"/>
      <c r="EC126" s="11"/>
      <c r="EG126" s="11"/>
      <c r="EK126" s="11"/>
      <c r="EO126" s="11"/>
      <c r="ES126" s="11"/>
      <c r="EW126" s="11"/>
      <c r="FA126" s="11"/>
      <c r="FE126" s="11"/>
      <c r="FI126" s="11"/>
      <c r="FM126" s="11"/>
      <c r="FQ126" s="11"/>
      <c r="FU126" s="11"/>
      <c r="FY126" s="11"/>
      <c r="GC126" s="11"/>
      <c r="GG126" s="11"/>
      <c r="GK126" s="11"/>
      <c r="GO126" s="11"/>
      <c r="GS126" s="11"/>
      <c r="GW126" s="11"/>
      <c r="HA126" s="11"/>
      <c r="HE126" s="11"/>
      <c r="HI126" s="11"/>
      <c r="HM126" s="11"/>
      <c r="HQ126" s="11"/>
      <c r="HU126" s="11"/>
      <c r="HY126" s="11"/>
      <c r="IC126" s="11"/>
      <c r="IG126" s="11"/>
      <c r="IK126" s="11"/>
      <c r="IO126" s="11"/>
      <c r="IS126" s="11"/>
    </row>
    <row r="127" spans="1:253" ht="12.75">
      <c r="A127" s="11"/>
      <c r="B127" s="12"/>
      <c r="C127" s="12"/>
      <c r="D127" s="12"/>
      <c r="E127" s="11"/>
      <c r="F127" s="12"/>
      <c r="G127" s="12"/>
      <c r="H127" s="12"/>
      <c r="I127" s="11"/>
      <c r="J127" s="12"/>
      <c r="K127" s="12"/>
      <c r="L127" s="12"/>
      <c r="M127" s="11"/>
      <c r="N127" s="12"/>
      <c r="O127" s="12"/>
      <c r="P127" s="12"/>
      <c r="Q127" s="11"/>
      <c r="R127" s="12"/>
      <c r="S127" s="12"/>
      <c r="U127" s="11"/>
      <c r="Y127" s="11"/>
      <c r="AC127" s="11"/>
      <c r="AG127" s="11"/>
      <c r="AK127" s="11"/>
      <c r="AO127" s="11"/>
      <c r="AS127" s="11"/>
      <c r="AW127" s="11"/>
      <c r="BA127" s="11"/>
      <c r="BE127" s="11"/>
      <c r="BI127" s="11"/>
      <c r="BM127" s="11"/>
      <c r="BQ127" s="11"/>
      <c r="BU127" s="11"/>
      <c r="BY127" s="11"/>
      <c r="CC127" s="11"/>
      <c r="CG127" s="11"/>
      <c r="CK127" s="11"/>
      <c r="CO127" s="11"/>
      <c r="CS127" s="11"/>
      <c r="CW127" s="11"/>
      <c r="DA127" s="11"/>
      <c r="DE127" s="11"/>
      <c r="DI127" s="11"/>
      <c r="DM127" s="11"/>
      <c r="DQ127" s="11"/>
      <c r="DU127" s="11"/>
      <c r="DY127" s="11"/>
      <c r="EC127" s="11"/>
      <c r="EG127" s="11"/>
      <c r="EK127" s="11"/>
      <c r="EO127" s="11"/>
      <c r="ES127" s="11"/>
      <c r="EW127" s="11"/>
      <c r="FA127" s="11"/>
      <c r="FE127" s="11"/>
      <c r="FI127" s="11"/>
      <c r="FM127" s="11"/>
      <c r="FQ127" s="11"/>
      <c r="FU127" s="11"/>
      <c r="FY127" s="11"/>
      <c r="GC127" s="11"/>
      <c r="GG127" s="11"/>
      <c r="GK127" s="11"/>
      <c r="GO127" s="11"/>
      <c r="GS127" s="11"/>
      <c r="GW127" s="11"/>
      <c r="HA127" s="11"/>
      <c r="HE127" s="11"/>
      <c r="HI127" s="11"/>
      <c r="HM127" s="11"/>
      <c r="HQ127" s="11"/>
      <c r="HU127" s="11"/>
      <c r="HY127" s="11"/>
      <c r="IC127" s="11"/>
      <c r="IG127" s="11"/>
      <c r="IK127" s="11"/>
      <c r="IO127" s="11"/>
      <c r="IS127" s="11"/>
    </row>
    <row r="128" spans="1:253" ht="12.75">
      <c r="A128" s="11"/>
      <c r="B128" s="12"/>
      <c r="C128" s="12"/>
      <c r="D128" s="12"/>
      <c r="E128" s="11"/>
      <c r="F128" s="12"/>
      <c r="G128" s="12"/>
      <c r="H128" s="12"/>
      <c r="I128" s="11"/>
      <c r="J128" s="12"/>
      <c r="K128" s="12"/>
      <c r="L128" s="12"/>
      <c r="M128" s="11"/>
      <c r="N128" s="12"/>
      <c r="O128" s="12"/>
      <c r="P128" s="12"/>
      <c r="Q128" s="11"/>
      <c r="R128" s="12"/>
      <c r="S128" s="12"/>
      <c r="U128" s="11"/>
      <c r="Y128" s="11"/>
      <c r="AC128" s="11"/>
      <c r="AG128" s="11"/>
      <c r="AK128" s="11"/>
      <c r="AO128" s="11"/>
      <c r="AS128" s="11"/>
      <c r="AW128" s="11"/>
      <c r="BA128" s="11"/>
      <c r="BE128" s="11"/>
      <c r="BI128" s="11"/>
      <c r="BM128" s="11"/>
      <c r="BQ128" s="11"/>
      <c r="BU128" s="11"/>
      <c r="BY128" s="11"/>
      <c r="CC128" s="11"/>
      <c r="CG128" s="11"/>
      <c r="CK128" s="11"/>
      <c r="CO128" s="11"/>
      <c r="CS128" s="11"/>
      <c r="CW128" s="11"/>
      <c r="DA128" s="11"/>
      <c r="DE128" s="11"/>
      <c r="DI128" s="11"/>
      <c r="DM128" s="11"/>
      <c r="DQ128" s="11"/>
      <c r="DU128" s="11"/>
      <c r="DY128" s="11"/>
      <c r="EC128" s="11"/>
      <c r="EG128" s="11"/>
      <c r="EK128" s="11"/>
      <c r="EO128" s="11"/>
      <c r="ES128" s="11"/>
      <c r="EW128" s="11"/>
      <c r="FA128" s="11"/>
      <c r="FE128" s="11"/>
      <c r="FI128" s="11"/>
      <c r="FM128" s="11"/>
      <c r="FQ128" s="11"/>
      <c r="FU128" s="11"/>
      <c r="FY128" s="11"/>
      <c r="GC128" s="11"/>
      <c r="GG128" s="11"/>
      <c r="GK128" s="11"/>
      <c r="GO128" s="11"/>
      <c r="GS128" s="11"/>
      <c r="GW128" s="11"/>
      <c r="HA128" s="11"/>
      <c r="HE128" s="11"/>
      <c r="HI128" s="11"/>
      <c r="HM128" s="11"/>
      <c r="HQ128" s="11"/>
      <c r="HU128" s="11"/>
      <c r="HY128" s="11"/>
      <c r="IC128" s="11"/>
      <c r="IG128" s="11"/>
      <c r="IK128" s="11"/>
      <c r="IO128" s="11"/>
      <c r="IS128" s="11"/>
    </row>
    <row r="129" spans="1:253" ht="12.75">
      <c r="A129" s="11"/>
      <c r="B129" s="12"/>
      <c r="C129" s="12"/>
      <c r="D129" s="12"/>
      <c r="E129" s="11"/>
      <c r="F129" s="12"/>
      <c r="G129" s="12"/>
      <c r="H129" s="12"/>
      <c r="I129" s="11"/>
      <c r="J129" s="12"/>
      <c r="K129" s="12"/>
      <c r="L129" s="12"/>
      <c r="M129" s="11"/>
      <c r="N129" s="12"/>
      <c r="O129" s="12"/>
      <c r="P129" s="12"/>
      <c r="Q129" s="11"/>
      <c r="R129" s="12"/>
      <c r="S129" s="12"/>
      <c r="U129" s="11"/>
      <c r="Y129" s="11"/>
      <c r="AC129" s="11"/>
      <c r="AG129" s="11"/>
      <c r="AK129" s="11"/>
      <c r="AO129" s="11"/>
      <c r="AS129" s="11"/>
      <c r="AW129" s="11"/>
      <c r="BA129" s="11"/>
      <c r="BE129" s="11"/>
      <c r="BI129" s="11"/>
      <c r="BM129" s="11"/>
      <c r="BQ129" s="11"/>
      <c r="BU129" s="11"/>
      <c r="BY129" s="11"/>
      <c r="CC129" s="11"/>
      <c r="CG129" s="11"/>
      <c r="CK129" s="11"/>
      <c r="CO129" s="11"/>
      <c r="CS129" s="11"/>
      <c r="CW129" s="11"/>
      <c r="DA129" s="11"/>
      <c r="DE129" s="11"/>
      <c r="DI129" s="11"/>
      <c r="DM129" s="11"/>
      <c r="DQ129" s="11"/>
      <c r="DU129" s="11"/>
      <c r="DY129" s="11"/>
      <c r="EC129" s="11"/>
      <c r="EG129" s="11"/>
      <c r="EK129" s="11"/>
      <c r="EO129" s="11"/>
      <c r="ES129" s="11"/>
      <c r="EW129" s="11"/>
      <c r="FA129" s="11"/>
      <c r="FE129" s="11"/>
      <c r="FI129" s="11"/>
      <c r="FM129" s="11"/>
      <c r="FQ129" s="11"/>
      <c r="FU129" s="11"/>
      <c r="FY129" s="11"/>
      <c r="GC129" s="11"/>
      <c r="GG129" s="11"/>
      <c r="GK129" s="11"/>
      <c r="GO129" s="11"/>
      <c r="GS129" s="11"/>
      <c r="GW129" s="11"/>
      <c r="HA129" s="11"/>
      <c r="HE129" s="11"/>
      <c r="HI129" s="11"/>
      <c r="HM129" s="11"/>
      <c r="HQ129" s="11"/>
      <c r="HU129" s="11"/>
      <c r="HY129" s="11"/>
      <c r="IC129" s="11"/>
      <c r="IG129" s="11"/>
      <c r="IK129" s="11"/>
      <c r="IO129" s="11"/>
      <c r="IS129" s="11"/>
    </row>
    <row r="130" spans="1:253" ht="12.75">
      <c r="A130" s="11"/>
      <c r="B130" s="12"/>
      <c r="C130" s="12"/>
      <c r="D130" s="12"/>
      <c r="E130" s="11"/>
      <c r="F130" s="12"/>
      <c r="G130" s="12"/>
      <c r="H130" s="12"/>
      <c r="I130" s="11"/>
      <c r="J130" s="12"/>
      <c r="K130" s="12"/>
      <c r="L130" s="12"/>
      <c r="M130" s="11"/>
      <c r="N130" s="12"/>
      <c r="O130" s="12"/>
      <c r="P130" s="12"/>
      <c r="Q130" s="11"/>
      <c r="R130" s="12"/>
      <c r="S130" s="12"/>
      <c r="U130" s="11"/>
      <c r="Y130" s="11"/>
      <c r="AC130" s="11"/>
      <c r="AG130" s="11"/>
      <c r="AK130" s="11"/>
      <c r="AO130" s="11"/>
      <c r="AS130" s="11"/>
      <c r="AW130" s="11"/>
      <c r="BA130" s="11"/>
      <c r="BE130" s="11"/>
      <c r="BI130" s="11"/>
      <c r="BM130" s="11"/>
      <c r="BQ130" s="11"/>
      <c r="BU130" s="11"/>
      <c r="BY130" s="11"/>
      <c r="CC130" s="11"/>
      <c r="CG130" s="11"/>
      <c r="CK130" s="11"/>
      <c r="CO130" s="11"/>
      <c r="CS130" s="11"/>
      <c r="CW130" s="11"/>
      <c r="DA130" s="11"/>
      <c r="DE130" s="11"/>
      <c r="DI130" s="11"/>
      <c r="DM130" s="11"/>
      <c r="DQ130" s="11"/>
      <c r="DU130" s="11"/>
      <c r="DY130" s="11"/>
      <c r="EC130" s="11"/>
      <c r="EG130" s="11"/>
      <c r="EK130" s="11"/>
      <c r="EO130" s="11"/>
      <c r="ES130" s="11"/>
      <c r="EW130" s="11"/>
      <c r="FA130" s="11"/>
      <c r="FE130" s="11"/>
      <c r="FI130" s="11"/>
      <c r="FM130" s="11"/>
      <c r="FQ130" s="11"/>
      <c r="FU130" s="11"/>
      <c r="FY130" s="11"/>
      <c r="GC130" s="11"/>
      <c r="GG130" s="11"/>
      <c r="GK130" s="11"/>
      <c r="GO130" s="11"/>
      <c r="GS130" s="11"/>
      <c r="GW130" s="11"/>
      <c r="HA130" s="11"/>
      <c r="HE130" s="11"/>
      <c r="HI130" s="11"/>
      <c r="HM130" s="11"/>
      <c r="HQ130" s="11"/>
      <c r="HU130" s="11"/>
      <c r="HY130" s="11"/>
      <c r="IC130" s="11"/>
      <c r="IG130" s="11"/>
      <c r="IK130" s="11"/>
      <c r="IO130" s="11"/>
      <c r="IS130" s="11"/>
    </row>
    <row r="131" spans="1:253" ht="12.75">
      <c r="A131" s="11"/>
      <c r="B131" s="12"/>
      <c r="C131" s="12"/>
      <c r="D131" s="12"/>
      <c r="E131" s="11"/>
      <c r="F131" s="12"/>
      <c r="G131" s="12"/>
      <c r="H131" s="12"/>
      <c r="I131" s="11"/>
      <c r="J131" s="12"/>
      <c r="K131" s="12"/>
      <c r="L131" s="12"/>
      <c r="M131" s="11"/>
      <c r="N131" s="12"/>
      <c r="O131" s="12"/>
      <c r="P131" s="12"/>
      <c r="Q131" s="11"/>
      <c r="R131" s="12"/>
      <c r="S131" s="12"/>
      <c r="U131" s="11"/>
      <c r="Y131" s="11"/>
      <c r="AC131" s="11"/>
      <c r="AG131" s="11"/>
      <c r="AK131" s="11"/>
      <c r="AO131" s="11"/>
      <c r="AS131" s="11"/>
      <c r="AW131" s="11"/>
      <c r="BA131" s="11"/>
      <c r="BE131" s="11"/>
      <c r="BI131" s="11"/>
      <c r="BM131" s="11"/>
      <c r="BQ131" s="11"/>
      <c r="BU131" s="11"/>
      <c r="BY131" s="11"/>
      <c r="CC131" s="11"/>
      <c r="CG131" s="11"/>
      <c r="CK131" s="11"/>
      <c r="CO131" s="11"/>
      <c r="CS131" s="11"/>
      <c r="CW131" s="11"/>
      <c r="DA131" s="11"/>
      <c r="DE131" s="11"/>
      <c r="DI131" s="11"/>
      <c r="DM131" s="11"/>
      <c r="DQ131" s="11"/>
      <c r="DU131" s="11"/>
      <c r="DY131" s="11"/>
      <c r="EC131" s="11"/>
      <c r="EG131" s="11"/>
      <c r="EK131" s="11"/>
      <c r="EO131" s="11"/>
      <c r="ES131" s="11"/>
      <c r="EW131" s="11"/>
      <c r="FA131" s="11"/>
      <c r="FE131" s="11"/>
      <c r="FI131" s="11"/>
      <c r="FM131" s="11"/>
      <c r="FQ131" s="11"/>
      <c r="FU131" s="11"/>
      <c r="FY131" s="11"/>
      <c r="GC131" s="11"/>
      <c r="GG131" s="11"/>
      <c r="GK131" s="11"/>
      <c r="GO131" s="11"/>
      <c r="GS131" s="11"/>
      <c r="GW131" s="11"/>
      <c r="HA131" s="11"/>
      <c r="HE131" s="11"/>
      <c r="HI131" s="11"/>
      <c r="HM131" s="11"/>
      <c r="HQ131" s="11"/>
      <c r="HU131" s="11"/>
      <c r="HY131" s="11"/>
      <c r="IC131" s="11"/>
      <c r="IG131" s="11"/>
      <c r="IK131" s="11"/>
      <c r="IO131" s="11"/>
      <c r="IS131" s="11"/>
    </row>
    <row r="132" spans="1:253" ht="12.75">
      <c r="A132" s="11"/>
      <c r="B132" s="12"/>
      <c r="C132" s="12"/>
      <c r="D132" s="12"/>
      <c r="E132" s="11"/>
      <c r="F132" s="12"/>
      <c r="G132" s="12"/>
      <c r="H132" s="12"/>
      <c r="I132" s="11"/>
      <c r="J132" s="12"/>
      <c r="K132" s="12"/>
      <c r="L132" s="12"/>
      <c r="M132" s="11"/>
      <c r="N132" s="12"/>
      <c r="O132" s="12"/>
      <c r="P132" s="12"/>
      <c r="Q132" s="11"/>
      <c r="R132" s="12"/>
      <c r="S132" s="12"/>
      <c r="U132" s="11"/>
      <c r="Y132" s="11"/>
      <c r="AC132" s="11"/>
      <c r="AG132" s="11"/>
      <c r="AK132" s="11"/>
      <c r="AO132" s="11"/>
      <c r="AS132" s="11"/>
      <c r="AW132" s="11"/>
      <c r="BA132" s="11"/>
      <c r="BE132" s="11"/>
      <c r="BI132" s="11"/>
      <c r="BM132" s="11"/>
      <c r="BQ132" s="11"/>
      <c r="BU132" s="11"/>
      <c r="BY132" s="11"/>
      <c r="CC132" s="11"/>
      <c r="CG132" s="11"/>
      <c r="CK132" s="11"/>
      <c r="CO132" s="11"/>
      <c r="CS132" s="11"/>
      <c r="CW132" s="11"/>
      <c r="DA132" s="11"/>
      <c r="DE132" s="11"/>
      <c r="DI132" s="11"/>
      <c r="DM132" s="11"/>
      <c r="DQ132" s="11"/>
      <c r="DU132" s="11"/>
      <c r="DY132" s="11"/>
      <c r="EC132" s="11"/>
      <c r="EG132" s="11"/>
      <c r="EK132" s="11"/>
      <c r="EO132" s="11"/>
      <c r="ES132" s="11"/>
      <c r="EW132" s="11"/>
      <c r="FA132" s="11"/>
      <c r="FE132" s="11"/>
      <c r="FI132" s="11"/>
      <c r="FM132" s="11"/>
      <c r="FQ132" s="11"/>
      <c r="FU132" s="11"/>
      <c r="FY132" s="11"/>
      <c r="GC132" s="11"/>
      <c r="GG132" s="11"/>
      <c r="GK132" s="11"/>
      <c r="GO132" s="11"/>
      <c r="GS132" s="11"/>
      <c r="GW132" s="11"/>
      <c r="HA132" s="11"/>
      <c r="HE132" s="11"/>
      <c r="HI132" s="11"/>
      <c r="HM132" s="11"/>
      <c r="HQ132" s="11"/>
      <c r="HU132" s="11"/>
      <c r="HY132" s="11"/>
      <c r="IC132" s="11"/>
      <c r="IG132" s="11"/>
      <c r="IK132" s="11"/>
      <c r="IO132" s="11"/>
      <c r="IS132" s="11"/>
    </row>
    <row r="133" spans="1:253" ht="12.75">
      <c r="A133" s="11"/>
      <c r="B133" s="12"/>
      <c r="C133" s="12"/>
      <c r="D133" s="12"/>
      <c r="E133" s="11"/>
      <c r="F133" s="12"/>
      <c r="G133" s="12"/>
      <c r="H133" s="12"/>
      <c r="I133" s="11"/>
      <c r="J133" s="12"/>
      <c r="K133" s="12"/>
      <c r="L133" s="12"/>
      <c r="M133" s="11"/>
      <c r="N133" s="12"/>
      <c r="O133" s="12"/>
      <c r="P133" s="12"/>
      <c r="Q133" s="11"/>
      <c r="R133" s="12"/>
      <c r="S133" s="12"/>
      <c r="U133" s="11"/>
      <c r="Y133" s="11"/>
      <c r="AC133" s="11"/>
      <c r="AG133" s="11"/>
      <c r="AK133" s="11"/>
      <c r="AO133" s="11"/>
      <c r="AS133" s="11"/>
      <c r="AW133" s="11"/>
      <c r="BA133" s="11"/>
      <c r="BE133" s="11"/>
      <c r="BI133" s="11"/>
      <c r="BM133" s="11"/>
      <c r="BQ133" s="11"/>
      <c r="BU133" s="11"/>
      <c r="BY133" s="11"/>
      <c r="CC133" s="11"/>
      <c r="CG133" s="11"/>
      <c r="CK133" s="11"/>
      <c r="CO133" s="11"/>
      <c r="CS133" s="11"/>
      <c r="CW133" s="11"/>
      <c r="DA133" s="11"/>
      <c r="DE133" s="11"/>
      <c r="DI133" s="11"/>
      <c r="DM133" s="11"/>
      <c r="DQ133" s="11"/>
      <c r="DU133" s="11"/>
      <c r="DY133" s="11"/>
      <c r="EC133" s="11"/>
      <c r="EG133" s="11"/>
      <c r="EK133" s="11"/>
      <c r="EO133" s="11"/>
      <c r="ES133" s="11"/>
      <c r="EW133" s="11"/>
      <c r="FA133" s="11"/>
      <c r="FE133" s="11"/>
      <c r="FI133" s="11"/>
      <c r="FM133" s="11"/>
      <c r="FQ133" s="11"/>
      <c r="FU133" s="11"/>
      <c r="FY133" s="11"/>
      <c r="GC133" s="11"/>
      <c r="GG133" s="11"/>
      <c r="GK133" s="11"/>
      <c r="GO133" s="11"/>
      <c r="GS133" s="11"/>
      <c r="GW133" s="11"/>
      <c r="HA133" s="11"/>
      <c r="HE133" s="11"/>
      <c r="HI133" s="11"/>
      <c r="HM133" s="11"/>
      <c r="HQ133" s="11"/>
      <c r="HU133" s="11"/>
      <c r="HY133" s="11"/>
      <c r="IC133" s="11"/>
      <c r="IG133" s="11"/>
      <c r="IK133" s="11"/>
      <c r="IO133" s="11"/>
      <c r="IS133" s="11"/>
    </row>
    <row r="134" spans="1:253" ht="12.75">
      <c r="A134" s="11"/>
      <c r="B134" s="12"/>
      <c r="C134" s="12"/>
      <c r="D134" s="12"/>
      <c r="E134" s="11"/>
      <c r="F134" s="12"/>
      <c r="G134" s="12"/>
      <c r="H134" s="12"/>
      <c r="I134" s="11"/>
      <c r="J134" s="12"/>
      <c r="K134" s="12"/>
      <c r="L134" s="12"/>
      <c r="M134" s="11"/>
      <c r="N134" s="12"/>
      <c r="O134" s="12"/>
      <c r="P134" s="12"/>
      <c r="Q134" s="11"/>
      <c r="R134" s="12"/>
      <c r="S134" s="12"/>
      <c r="U134" s="11"/>
      <c r="Y134" s="11"/>
      <c r="AC134" s="11"/>
      <c r="AG134" s="11"/>
      <c r="AK134" s="11"/>
      <c r="AO134" s="11"/>
      <c r="AS134" s="11"/>
      <c r="AW134" s="11"/>
      <c r="BA134" s="11"/>
      <c r="BE134" s="11"/>
      <c r="BI134" s="11"/>
      <c r="BM134" s="11"/>
      <c r="BQ134" s="11"/>
      <c r="BU134" s="11"/>
      <c r="BY134" s="11"/>
      <c r="CC134" s="11"/>
      <c r="CG134" s="11"/>
      <c r="CK134" s="11"/>
      <c r="CO134" s="11"/>
      <c r="CS134" s="11"/>
      <c r="CW134" s="11"/>
      <c r="DA134" s="11"/>
      <c r="DE134" s="11"/>
      <c r="DI134" s="11"/>
      <c r="DM134" s="11"/>
      <c r="DQ134" s="11"/>
      <c r="DU134" s="11"/>
      <c r="DY134" s="11"/>
      <c r="EC134" s="11"/>
      <c r="EG134" s="11"/>
      <c r="EK134" s="11"/>
      <c r="EO134" s="11"/>
      <c r="ES134" s="11"/>
      <c r="EW134" s="11"/>
      <c r="FA134" s="11"/>
      <c r="FE134" s="11"/>
      <c r="FI134" s="11"/>
      <c r="FM134" s="11"/>
      <c r="FQ134" s="11"/>
      <c r="FU134" s="11"/>
      <c r="FY134" s="11"/>
      <c r="GC134" s="11"/>
      <c r="GG134" s="11"/>
      <c r="GK134" s="11"/>
      <c r="GO134" s="11"/>
      <c r="GS134" s="11"/>
      <c r="GW134" s="11"/>
      <c r="HA134" s="11"/>
      <c r="HE134" s="11"/>
      <c r="HI134" s="11"/>
      <c r="HM134" s="11"/>
      <c r="HQ134" s="11"/>
      <c r="HU134" s="11"/>
      <c r="HY134" s="11"/>
      <c r="IC134" s="11"/>
      <c r="IG134" s="11"/>
      <c r="IK134" s="11"/>
      <c r="IO134" s="11"/>
      <c r="IS134" s="11"/>
    </row>
    <row r="135" spans="1:253" ht="12.75">
      <c r="A135" s="11"/>
      <c r="B135" s="12"/>
      <c r="C135" s="12"/>
      <c r="D135" s="12"/>
      <c r="E135" s="11"/>
      <c r="F135" s="12"/>
      <c r="G135" s="12"/>
      <c r="H135" s="12"/>
      <c r="I135" s="11"/>
      <c r="J135" s="12"/>
      <c r="K135" s="12"/>
      <c r="L135" s="12"/>
      <c r="M135" s="11"/>
      <c r="N135" s="12"/>
      <c r="O135" s="12"/>
      <c r="P135" s="12"/>
      <c r="Q135" s="11"/>
      <c r="R135" s="12"/>
      <c r="S135" s="12"/>
      <c r="U135" s="11"/>
      <c r="Y135" s="11"/>
      <c r="AC135" s="11"/>
      <c r="AG135" s="11"/>
      <c r="AK135" s="11"/>
      <c r="AO135" s="11"/>
      <c r="AS135" s="11"/>
      <c r="AW135" s="11"/>
      <c r="BA135" s="11"/>
      <c r="BE135" s="11"/>
      <c r="BI135" s="11"/>
      <c r="BM135" s="11"/>
      <c r="BQ135" s="11"/>
      <c r="BU135" s="11"/>
      <c r="BY135" s="11"/>
      <c r="CC135" s="11"/>
      <c r="CG135" s="11"/>
      <c r="CK135" s="11"/>
      <c r="CO135" s="11"/>
      <c r="CS135" s="11"/>
      <c r="CW135" s="11"/>
      <c r="DA135" s="11"/>
      <c r="DE135" s="11"/>
      <c r="DI135" s="11"/>
      <c r="DM135" s="11"/>
      <c r="DQ135" s="11"/>
      <c r="DU135" s="11"/>
      <c r="DY135" s="11"/>
      <c r="EC135" s="11"/>
      <c r="EG135" s="11"/>
      <c r="EK135" s="11"/>
      <c r="EO135" s="11"/>
      <c r="ES135" s="11"/>
      <c r="EW135" s="11"/>
      <c r="FA135" s="11"/>
      <c r="FE135" s="11"/>
      <c r="FI135" s="11"/>
      <c r="FM135" s="11"/>
      <c r="FQ135" s="11"/>
      <c r="FU135" s="11"/>
      <c r="FY135" s="11"/>
      <c r="GC135" s="11"/>
      <c r="GG135" s="11"/>
      <c r="GK135" s="11"/>
      <c r="GO135" s="11"/>
      <c r="GS135" s="11"/>
      <c r="GW135" s="11"/>
      <c r="HA135" s="11"/>
      <c r="HE135" s="11"/>
      <c r="HI135" s="11"/>
      <c r="HM135" s="11"/>
      <c r="HQ135" s="11"/>
      <c r="HU135" s="11"/>
      <c r="HY135" s="11"/>
      <c r="IC135" s="11"/>
      <c r="IG135" s="11"/>
      <c r="IK135" s="11"/>
      <c r="IO135" s="11"/>
      <c r="IS135" s="11"/>
    </row>
    <row r="136" spans="1:253" ht="12.75">
      <c r="A136" s="11"/>
      <c r="B136" s="12"/>
      <c r="C136" s="12"/>
      <c r="D136" s="12"/>
      <c r="E136" s="11"/>
      <c r="F136" s="12"/>
      <c r="G136" s="12"/>
      <c r="H136" s="12"/>
      <c r="I136" s="11"/>
      <c r="J136" s="12"/>
      <c r="K136" s="12"/>
      <c r="L136" s="12"/>
      <c r="M136" s="11"/>
      <c r="N136" s="12"/>
      <c r="O136" s="12"/>
      <c r="P136" s="12"/>
      <c r="Q136" s="11"/>
      <c r="R136" s="12"/>
      <c r="S136" s="12"/>
      <c r="U136" s="11"/>
      <c r="Y136" s="11"/>
      <c r="AC136" s="11"/>
      <c r="AG136" s="11"/>
      <c r="AK136" s="11"/>
      <c r="AO136" s="11"/>
      <c r="AS136" s="11"/>
      <c r="AW136" s="11"/>
      <c r="BA136" s="11"/>
      <c r="BE136" s="11"/>
      <c r="BI136" s="11"/>
      <c r="BM136" s="11"/>
      <c r="BQ136" s="11"/>
      <c r="BU136" s="11"/>
      <c r="BY136" s="11"/>
      <c r="CC136" s="11"/>
      <c r="CG136" s="11"/>
      <c r="CK136" s="11"/>
      <c r="CO136" s="11"/>
      <c r="CS136" s="11"/>
      <c r="CW136" s="11"/>
      <c r="DA136" s="11"/>
      <c r="DE136" s="11"/>
      <c r="DI136" s="11"/>
      <c r="DM136" s="11"/>
      <c r="DQ136" s="11"/>
      <c r="DU136" s="11"/>
      <c r="DY136" s="11"/>
      <c r="EC136" s="11"/>
      <c r="EG136" s="11"/>
      <c r="EK136" s="11"/>
      <c r="EO136" s="11"/>
      <c r="ES136" s="11"/>
      <c r="EW136" s="11"/>
      <c r="FA136" s="11"/>
      <c r="FE136" s="11"/>
      <c r="FI136" s="11"/>
      <c r="FM136" s="11"/>
      <c r="FQ136" s="11"/>
      <c r="FU136" s="11"/>
      <c r="FY136" s="11"/>
      <c r="GC136" s="11"/>
      <c r="GG136" s="11"/>
      <c r="GK136" s="11"/>
      <c r="GO136" s="11"/>
      <c r="GS136" s="11"/>
      <c r="GW136" s="11"/>
      <c r="HA136" s="11"/>
      <c r="HE136" s="11"/>
      <c r="HI136" s="11"/>
      <c r="HM136" s="11"/>
      <c r="HQ136" s="11"/>
      <c r="HU136" s="11"/>
      <c r="HY136" s="11"/>
      <c r="IC136" s="11"/>
      <c r="IG136" s="11"/>
      <c r="IK136" s="11"/>
      <c r="IO136" s="11"/>
      <c r="IS136" s="11"/>
    </row>
    <row r="137" spans="1:253" ht="12.75">
      <c r="A137" s="11"/>
      <c r="B137" s="12"/>
      <c r="C137" s="12"/>
      <c r="D137" s="12"/>
      <c r="E137" s="11"/>
      <c r="F137" s="12"/>
      <c r="G137" s="12"/>
      <c r="H137" s="12"/>
      <c r="I137" s="11"/>
      <c r="J137" s="12"/>
      <c r="K137" s="12"/>
      <c r="L137" s="12"/>
      <c r="M137" s="11"/>
      <c r="N137" s="12"/>
      <c r="O137" s="12"/>
      <c r="P137" s="12"/>
      <c r="Q137" s="11"/>
      <c r="R137" s="12"/>
      <c r="S137" s="12"/>
      <c r="U137" s="11"/>
      <c r="Y137" s="11"/>
      <c r="AC137" s="11"/>
      <c r="AG137" s="11"/>
      <c r="AK137" s="11"/>
      <c r="AO137" s="11"/>
      <c r="AS137" s="11"/>
      <c r="AW137" s="11"/>
      <c r="BA137" s="11"/>
      <c r="BE137" s="11"/>
      <c r="BI137" s="11"/>
      <c r="BM137" s="11"/>
      <c r="BQ137" s="11"/>
      <c r="BU137" s="11"/>
      <c r="BY137" s="11"/>
      <c r="CC137" s="11"/>
      <c r="CG137" s="11"/>
      <c r="CK137" s="11"/>
      <c r="CO137" s="11"/>
      <c r="CS137" s="11"/>
      <c r="CW137" s="11"/>
      <c r="DA137" s="11"/>
      <c r="DE137" s="11"/>
      <c r="DI137" s="11"/>
      <c r="DM137" s="11"/>
      <c r="DQ137" s="11"/>
      <c r="DU137" s="11"/>
      <c r="DY137" s="11"/>
      <c r="EC137" s="11"/>
      <c r="EG137" s="11"/>
      <c r="EK137" s="11"/>
      <c r="EO137" s="11"/>
      <c r="ES137" s="11"/>
      <c r="EW137" s="11"/>
      <c r="FA137" s="11"/>
      <c r="FE137" s="11"/>
      <c r="FI137" s="11"/>
      <c r="FM137" s="11"/>
      <c r="FQ137" s="11"/>
      <c r="FU137" s="11"/>
      <c r="FY137" s="11"/>
      <c r="GC137" s="11"/>
      <c r="GG137" s="11"/>
      <c r="GK137" s="11"/>
      <c r="GO137" s="11"/>
      <c r="GS137" s="11"/>
      <c r="GW137" s="11"/>
      <c r="HA137" s="11"/>
      <c r="HE137" s="11"/>
      <c r="HI137" s="11"/>
      <c r="HM137" s="11"/>
      <c r="HQ137" s="11"/>
      <c r="HU137" s="11"/>
      <c r="HY137" s="11"/>
      <c r="IC137" s="11"/>
      <c r="IG137" s="11"/>
      <c r="IK137" s="11"/>
      <c r="IO137" s="11"/>
      <c r="IS137" s="11"/>
    </row>
    <row r="138" spans="1:253" ht="12.75">
      <c r="A138" s="11"/>
      <c r="B138" s="12"/>
      <c r="C138" s="12"/>
      <c r="D138" s="12"/>
      <c r="E138" s="11"/>
      <c r="F138" s="12"/>
      <c r="G138" s="12"/>
      <c r="H138" s="12"/>
      <c r="I138" s="11"/>
      <c r="J138" s="12"/>
      <c r="K138" s="12"/>
      <c r="L138" s="12"/>
      <c r="M138" s="11"/>
      <c r="N138" s="12"/>
      <c r="O138" s="12"/>
      <c r="P138" s="12"/>
      <c r="Q138" s="11"/>
      <c r="R138" s="12"/>
      <c r="S138" s="12"/>
      <c r="U138" s="11"/>
      <c r="Y138" s="11"/>
      <c r="AC138" s="11"/>
      <c r="AG138" s="11"/>
      <c r="AK138" s="11"/>
      <c r="AO138" s="11"/>
      <c r="AS138" s="11"/>
      <c r="AW138" s="11"/>
      <c r="BA138" s="11"/>
      <c r="BE138" s="11"/>
      <c r="BI138" s="11"/>
      <c r="BM138" s="11"/>
      <c r="BQ138" s="11"/>
      <c r="BU138" s="11"/>
      <c r="BY138" s="11"/>
      <c r="CC138" s="11"/>
      <c r="CG138" s="11"/>
      <c r="CK138" s="11"/>
      <c r="CO138" s="11"/>
      <c r="CS138" s="11"/>
      <c r="CW138" s="11"/>
      <c r="DA138" s="11"/>
      <c r="DE138" s="11"/>
      <c r="DI138" s="11"/>
      <c r="DM138" s="11"/>
      <c r="DQ138" s="11"/>
      <c r="DU138" s="11"/>
      <c r="DY138" s="11"/>
      <c r="EC138" s="11"/>
      <c r="EG138" s="11"/>
      <c r="EK138" s="11"/>
      <c r="EO138" s="11"/>
      <c r="ES138" s="11"/>
      <c r="EW138" s="11"/>
      <c r="FA138" s="11"/>
      <c r="FE138" s="11"/>
      <c r="FI138" s="11"/>
      <c r="FM138" s="11"/>
      <c r="FQ138" s="11"/>
      <c r="FU138" s="11"/>
      <c r="FY138" s="11"/>
      <c r="GC138" s="11"/>
      <c r="GG138" s="11"/>
      <c r="GK138" s="11"/>
      <c r="GO138" s="11"/>
      <c r="GS138" s="11"/>
      <c r="GW138" s="11"/>
      <c r="HA138" s="11"/>
      <c r="HE138" s="11"/>
      <c r="HI138" s="11"/>
      <c r="HM138" s="11"/>
      <c r="HQ138" s="11"/>
      <c r="HU138" s="11"/>
      <c r="HY138" s="11"/>
      <c r="IC138" s="11"/>
      <c r="IG138" s="11"/>
      <c r="IK138" s="11"/>
      <c r="IO138" s="11"/>
      <c r="IS138" s="11"/>
    </row>
    <row r="139" spans="1:253" ht="12.75">
      <c r="A139" s="11"/>
      <c r="B139" s="12"/>
      <c r="C139" s="12"/>
      <c r="D139" s="12"/>
      <c r="E139" s="11"/>
      <c r="F139" s="12"/>
      <c r="G139" s="12"/>
      <c r="H139" s="12"/>
      <c r="I139" s="11"/>
      <c r="J139" s="12"/>
      <c r="K139" s="12"/>
      <c r="L139" s="12"/>
      <c r="M139" s="11"/>
      <c r="N139" s="12"/>
      <c r="O139" s="12"/>
      <c r="P139" s="12"/>
      <c r="Q139" s="11"/>
      <c r="R139" s="12"/>
      <c r="S139" s="12"/>
      <c r="U139" s="11"/>
      <c r="Y139" s="11"/>
      <c r="AC139" s="11"/>
      <c r="AG139" s="11"/>
      <c r="AK139" s="11"/>
      <c r="AO139" s="11"/>
      <c r="AS139" s="11"/>
      <c r="AW139" s="11"/>
      <c r="BA139" s="11"/>
      <c r="BE139" s="11"/>
      <c r="BI139" s="11"/>
      <c r="BM139" s="11"/>
      <c r="BQ139" s="11"/>
      <c r="BU139" s="11"/>
      <c r="BY139" s="11"/>
      <c r="CC139" s="11"/>
      <c r="CG139" s="11"/>
      <c r="CK139" s="11"/>
      <c r="CO139" s="11"/>
      <c r="CS139" s="11"/>
      <c r="CW139" s="11"/>
      <c r="DA139" s="11"/>
      <c r="DE139" s="11"/>
      <c r="DI139" s="11"/>
      <c r="DM139" s="11"/>
      <c r="DQ139" s="11"/>
      <c r="DU139" s="11"/>
      <c r="DY139" s="11"/>
      <c r="EC139" s="11"/>
      <c r="EG139" s="11"/>
      <c r="EK139" s="11"/>
      <c r="EO139" s="11"/>
      <c r="ES139" s="11"/>
      <c r="EW139" s="11"/>
      <c r="FA139" s="11"/>
      <c r="FE139" s="11"/>
      <c r="FI139" s="11"/>
      <c r="FM139" s="11"/>
      <c r="FQ139" s="11"/>
      <c r="FU139" s="11"/>
      <c r="FY139" s="11"/>
      <c r="GC139" s="11"/>
      <c r="GG139" s="11"/>
      <c r="GK139" s="11"/>
      <c r="GO139" s="11"/>
      <c r="GS139" s="11"/>
      <c r="GW139" s="11"/>
      <c r="HA139" s="11"/>
      <c r="HE139" s="11"/>
      <c r="HI139" s="11"/>
      <c r="HM139" s="11"/>
      <c r="HQ139" s="11"/>
      <c r="HU139" s="11"/>
      <c r="HY139" s="11"/>
      <c r="IC139" s="11"/>
      <c r="IG139" s="11"/>
      <c r="IK139" s="11"/>
      <c r="IO139" s="11"/>
      <c r="IS139" s="11"/>
    </row>
    <row r="140" spans="1:253" ht="12.75">
      <c r="A140" s="11"/>
      <c r="B140" s="12"/>
      <c r="C140" s="12"/>
      <c r="D140" s="12"/>
      <c r="E140" s="11"/>
      <c r="F140" s="12"/>
      <c r="G140" s="12"/>
      <c r="H140" s="12"/>
      <c r="I140" s="11"/>
      <c r="J140" s="12"/>
      <c r="K140" s="12"/>
      <c r="L140" s="12"/>
      <c r="M140" s="11"/>
      <c r="N140" s="12"/>
      <c r="O140" s="12"/>
      <c r="P140" s="12"/>
      <c r="Q140" s="11"/>
      <c r="R140" s="12"/>
      <c r="S140" s="12"/>
      <c r="U140" s="11"/>
      <c r="Y140" s="11"/>
      <c r="AC140" s="11"/>
      <c r="AG140" s="11"/>
      <c r="AK140" s="11"/>
      <c r="AO140" s="11"/>
      <c r="AS140" s="11"/>
      <c r="AW140" s="11"/>
      <c r="BA140" s="11"/>
      <c r="BE140" s="11"/>
      <c r="BI140" s="11"/>
      <c r="BM140" s="11"/>
      <c r="BQ140" s="11"/>
      <c r="BU140" s="11"/>
      <c r="BY140" s="11"/>
      <c r="CC140" s="11"/>
      <c r="CG140" s="11"/>
      <c r="CK140" s="11"/>
      <c r="CO140" s="11"/>
      <c r="CS140" s="11"/>
      <c r="CW140" s="11"/>
      <c r="DA140" s="11"/>
      <c r="DE140" s="11"/>
      <c r="DI140" s="11"/>
      <c r="DM140" s="11"/>
      <c r="DQ140" s="11"/>
      <c r="DU140" s="11"/>
      <c r="DY140" s="11"/>
      <c r="EC140" s="11"/>
      <c r="EG140" s="11"/>
      <c r="EK140" s="11"/>
      <c r="EO140" s="11"/>
      <c r="ES140" s="11"/>
      <c r="EW140" s="11"/>
      <c r="FA140" s="11"/>
      <c r="FE140" s="11"/>
      <c r="FI140" s="11"/>
      <c r="FM140" s="11"/>
      <c r="FQ140" s="11"/>
      <c r="FU140" s="11"/>
      <c r="FY140" s="11"/>
      <c r="GC140" s="11"/>
      <c r="GG140" s="11"/>
      <c r="GK140" s="11"/>
      <c r="GO140" s="11"/>
      <c r="GS140" s="11"/>
      <c r="GW140" s="11"/>
      <c r="HA140" s="11"/>
      <c r="HE140" s="11"/>
      <c r="HI140" s="11"/>
      <c r="HM140" s="11"/>
      <c r="HQ140" s="11"/>
      <c r="HU140" s="11"/>
      <c r="HY140" s="11"/>
      <c r="IC140" s="11"/>
      <c r="IG140" s="11"/>
      <c r="IK140" s="11"/>
      <c r="IO140" s="11"/>
      <c r="IS140" s="11"/>
    </row>
    <row r="141" spans="1:253" ht="12.75">
      <c r="A141" s="11"/>
      <c r="B141" s="12"/>
      <c r="C141" s="12"/>
      <c r="D141" s="12"/>
      <c r="E141" s="11"/>
      <c r="F141" s="12"/>
      <c r="G141" s="12"/>
      <c r="H141" s="12"/>
      <c r="I141" s="11"/>
      <c r="J141" s="12"/>
      <c r="K141" s="12"/>
      <c r="L141" s="12"/>
      <c r="M141" s="11"/>
      <c r="N141" s="12"/>
      <c r="O141" s="12"/>
      <c r="P141" s="12"/>
      <c r="Q141" s="11"/>
      <c r="R141" s="12"/>
      <c r="S141" s="12"/>
      <c r="U141" s="11"/>
      <c r="Y141" s="11"/>
      <c r="AC141" s="11"/>
      <c r="AG141" s="11"/>
      <c r="AK141" s="11"/>
      <c r="AO141" s="11"/>
      <c r="AS141" s="11"/>
      <c r="AW141" s="11"/>
      <c r="BA141" s="11"/>
      <c r="BE141" s="11"/>
      <c r="BI141" s="11"/>
      <c r="BM141" s="11"/>
      <c r="BQ141" s="11"/>
      <c r="BU141" s="11"/>
      <c r="BY141" s="11"/>
      <c r="CC141" s="11"/>
      <c r="CG141" s="11"/>
      <c r="CK141" s="11"/>
      <c r="CO141" s="11"/>
      <c r="CS141" s="11"/>
      <c r="CW141" s="11"/>
      <c r="DA141" s="11"/>
      <c r="DE141" s="11"/>
      <c r="DI141" s="11"/>
      <c r="DM141" s="11"/>
      <c r="DQ141" s="11"/>
      <c r="DU141" s="11"/>
      <c r="DY141" s="11"/>
      <c r="EC141" s="11"/>
      <c r="EG141" s="11"/>
      <c r="EK141" s="11"/>
      <c r="EO141" s="11"/>
      <c r="ES141" s="11"/>
      <c r="EW141" s="11"/>
      <c r="FA141" s="11"/>
      <c r="FE141" s="11"/>
      <c r="FI141" s="11"/>
      <c r="FM141" s="11"/>
      <c r="FQ141" s="11"/>
      <c r="FU141" s="11"/>
      <c r="FY141" s="11"/>
      <c r="GC141" s="11"/>
      <c r="GG141" s="11"/>
      <c r="GK141" s="11"/>
      <c r="GO141" s="11"/>
      <c r="GS141" s="11"/>
      <c r="GW141" s="11"/>
      <c r="HA141" s="11"/>
      <c r="HE141" s="11"/>
      <c r="HI141" s="11"/>
      <c r="HM141" s="11"/>
      <c r="HQ141" s="11"/>
      <c r="HU141" s="11"/>
      <c r="HY141" s="11"/>
      <c r="IC141" s="11"/>
      <c r="IG141" s="11"/>
      <c r="IK141" s="11"/>
      <c r="IO141" s="11"/>
      <c r="IS141" s="11"/>
    </row>
    <row r="142" spans="1:253" ht="12.75">
      <c r="A142" s="11"/>
      <c r="B142" s="12"/>
      <c r="C142" s="12"/>
      <c r="D142" s="12"/>
      <c r="E142" s="11"/>
      <c r="F142" s="12"/>
      <c r="G142" s="12"/>
      <c r="H142" s="12"/>
      <c r="I142" s="11"/>
      <c r="J142" s="12"/>
      <c r="K142" s="12"/>
      <c r="L142" s="12"/>
      <c r="M142" s="11"/>
      <c r="N142" s="12"/>
      <c r="O142" s="12"/>
      <c r="P142" s="12"/>
      <c r="Q142" s="11"/>
      <c r="R142" s="12"/>
      <c r="S142" s="12"/>
      <c r="U142" s="11"/>
      <c r="Y142" s="11"/>
      <c r="AC142" s="11"/>
      <c r="AG142" s="11"/>
      <c r="AK142" s="11"/>
      <c r="AO142" s="11"/>
      <c r="AS142" s="11"/>
      <c r="AW142" s="11"/>
      <c r="BA142" s="11"/>
      <c r="BE142" s="11"/>
      <c r="BI142" s="11"/>
      <c r="BM142" s="11"/>
      <c r="BQ142" s="11"/>
      <c r="BU142" s="11"/>
      <c r="BY142" s="11"/>
      <c r="CC142" s="11"/>
      <c r="CG142" s="11"/>
      <c r="CK142" s="11"/>
      <c r="CO142" s="11"/>
      <c r="CS142" s="11"/>
      <c r="CW142" s="11"/>
      <c r="DA142" s="11"/>
      <c r="DE142" s="11"/>
      <c r="DI142" s="11"/>
      <c r="DM142" s="11"/>
      <c r="DQ142" s="11"/>
      <c r="DU142" s="11"/>
      <c r="DY142" s="11"/>
      <c r="EC142" s="11"/>
      <c r="EG142" s="11"/>
      <c r="EK142" s="11"/>
      <c r="EO142" s="11"/>
      <c r="ES142" s="11"/>
      <c r="EW142" s="11"/>
      <c r="FA142" s="11"/>
      <c r="FE142" s="11"/>
      <c r="FI142" s="11"/>
      <c r="FM142" s="11"/>
      <c r="FQ142" s="11"/>
      <c r="FU142" s="11"/>
      <c r="FY142" s="11"/>
      <c r="GC142" s="11"/>
      <c r="GG142" s="11"/>
      <c r="GK142" s="11"/>
      <c r="GO142" s="11"/>
      <c r="GS142" s="11"/>
      <c r="GW142" s="11"/>
      <c r="HA142" s="11"/>
      <c r="HE142" s="11"/>
      <c r="HI142" s="11"/>
      <c r="HM142" s="11"/>
      <c r="HQ142" s="11"/>
      <c r="HU142" s="11"/>
      <c r="HY142" s="11"/>
      <c r="IC142" s="11"/>
      <c r="IG142" s="11"/>
      <c r="IK142" s="11"/>
      <c r="IO142" s="11"/>
      <c r="IS142" s="11"/>
    </row>
    <row r="143" spans="1:253" ht="12.75">
      <c r="A143" s="11"/>
      <c r="B143" s="12"/>
      <c r="C143" s="12"/>
      <c r="D143" s="12"/>
      <c r="E143" s="11"/>
      <c r="F143" s="12"/>
      <c r="G143" s="12"/>
      <c r="H143" s="12"/>
      <c r="I143" s="11"/>
      <c r="J143" s="12"/>
      <c r="K143" s="12"/>
      <c r="L143" s="12"/>
      <c r="M143" s="11"/>
      <c r="N143" s="12"/>
      <c r="O143" s="12"/>
      <c r="P143" s="12"/>
      <c r="Q143" s="11"/>
      <c r="R143" s="12"/>
      <c r="S143" s="12"/>
      <c r="U143" s="11"/>
      <c r="Y143" s="11"/>
      <c r="AC143" s="11"/>
      <c r="AG143" s="11"/>
      <c r="AK143" s="11"/>
      <c r="AO143" s="11"/>
      <c r="AS143" s="11"/>
      <c r="AW143" s="11"/>
      <c r="BA143" s="11"/>
      <c r="BE143" s="11"/>
      <c r="BI143" s="11"/>
      <c r="BM143" s="11"/>
      <c r="BQ143" s="11"/>
      <c r="BU143" s="11"/>
      <c r="BY143" s="11"/>
      <c r="CC143" s="11"/>
      <c r="CG143" s="11"/>
      <c r="CK143" s="11"/>
      <c r="CO143" s="11"/>
      <c r="CS143" s="11"/>
      <c r="CW143" s="11"/>
      <c r="DA143" s="11"/>
      <c r="DE143" s="11"/>
      <c r="DI143" s="11"/>
      <c r="DM143" s="11"/>
      <c r="DQ143" s="11"/>
      <c r="DU143" s="11"/>
      <c r="DY143" s="11"/>
      <c r="EC143" s="11"/>
      <c r="EG143" s="11"/>
      <c r="EK143" s="11"/>
      <c r="EO143" s="11"/>
      <c r="ES143" s="11"/>
      <c r="EW143" s="11"/>
      <c r="FA143" s="11"/>
      <c r="FE143" s="11"/>
      <c r="FI143" s="11"/>
      <c r="FM143" s="11"/>
      <c r="FQ143" s="11"/>
      <c r="FU143" s="11"/>
      <c r="FY143" s="11"/>
      <c r="GC143" s="11"/>
      <c r="GG143" s="11"/>
      <c r="GK143" s="11"/>
      <c r="GO143" s="11"/>
      <c r="GS143" s="11"/>
      <c r="GW143" s="11"/>
      <c r="HA143" s="11"/>
      <c r="HE143" s="11"/>
      <c r="HI143" s="11"/>
      <c r="HM143" s="11"/>
      <c r="HQ143" s="11"/>
      <c r="HU143" s="11"/>
      <c r="HY143" s="11"/>
      <c r="IC143" s="11"/>
      <c r="IG143" s="11"/>
      <c r="IK143" s="11"/>
      <c r="IO143" s="11"/>
      <c r="IS143" s="11"/>
    </row>
    <row r="144" spans="1:253" ht="12.75">
      <c r="A144" s="11"/>
      <c r="B144" s="12"/>
      <c r="C144" s="12"/>
      <c r="D144" s="12"/>
      <c r="E144" s="11"/>
      <c r="F144" s="12"/>
      <c r="G144" s="12"/>
      <c r="H144" s="12"/>
      <c r="I144" s="11"/>
      <c r="J144" s="12"/>
      <c r="K144" s="12"/>
      <c r="L144" s="12"/>
      <c r="M144" s="11"/>
      <c r="N144" s="12"/>
      <c r="O144" s="12"/>
      <c r="P144" s="12"/>
      <c r="Q144" s="11"/>
      <c r="R144" s="12"/>
      <c r="S144" s="12"/>
      <c r="U144" s="11"/>
      <c r="Y144" s="11"/>
      <c r="AC144" s="11"/>
      <c r="AG144" s="11"/>
      <c r="AK144" s="11"/>
      <c r="AO144" s="11"/>
      <c r="AS144" s="11"/>
      <c r="AW144" s="11"/>
      <c r="BA144" s="11"/>
      <c r="BE144" s="11"/>
      <c r="BI144" s="11"/>
      <c r="BM144" s="11"/>
      <c r="BQ144" s="11"/>
      <c r="BU144" s="11"/>
      <c r="BY144" s="11"/>
      <c r="CC144" s="11"/>
      <c r="CG144" s="11"/>
      <c r="CK144" s="11"/>
      <c r="CO144" s="11"/>
      <c r="CS144" s="11"/>
      <c r="CW144" s="11"/>
      <c r="DA144" s="11"/>
      <c r="DE144" s="11"/>
      <c r="DI144" s="11"/>
      <c r="DM144" s="11"/>
      <c r="DQ144" s="11"/>
      <c r="DU144" s="11"/>
      <c r="DY144" s="11"/>
      <c r="EC144" s="11"/>
      <c r="EG144" s="11"/>
      <c r="EK144" s="11"/>
      <c r="EO144" s="11"/>
      <c r="ES144" s="11"/>
      <c r="EW144" s="11"/>
      <c r="FA144" s="11"/>
      <c r="FE144" s="11"/>
      <c r="FI144" s="11"/>
      <c r="FM144" s="11"/>
      <c r="FQ144" s="11"/>
      <c r="FU144" s="11"/>
      <c r="FY144" s="11"/>
      <c r="GC144" s="11"/>
      <c r="GG144" s="11"/>
      <c r="GK144" s="11"/>
      <c r="GO144" s="11"/>
      <c r="GS144" s="11"/>
      <c r="GW144" s="11"/>
      <c r="HA144" s="11"/>
      <c r="HE144" s="11"/>
      <c r="HI144" s="11"/>
      <c r="HM144" s="11"/>
      <c r="HQ144" s="11"/>
      <c r="HU144" s="11"/>
      <c r="HY144" s="11"/>
      <c r="IC144" s="11"/>
      <c r="IG144" s="11"/>
      <c r="IK144" s="11"/>
      <c r="IO144" s="11"/>
      <c r="IS144" s="11"/>
    </row>
    <row r="145" spans="1:253" ht="12.75">
      <c r="A145" s="11"/>
      <c r="B145" s="12"/>
      <c r="C145" s="12"/>
      <c r="D145" s="12"/>
      <c r="E145" s="11"/>
      <c r="F145" s="12"/>
      <c r="G145" s="12"/>
      <c r="H145" s="12"/>
      <c r="I145" s="11"/>
      <c r="J145" s="12"/>
      <c r="K145" s="12"/>
      <c r="L145" s="12"/>
      <c r="M145" s="11"/>
      <c r="N145" s="12"/>
      <c r="O145" s="12"/>
      <c r="P145" s="12"/>
      <c r="Q145" s="11"/>
      <c r="R145" s="12"/>
      <c r="S145" s="12"/>
      <c r="U145" s="11"/>
      <c r="Y145" s="11"/>
      <c r="AC145" s="11"/>
      <c r="AG145" s="11"/>
      <c r="AK145" s="11"/>
      <c r="AO145" s="11"/>
      <c r="AS145" s="11"/>
      <c r="AW145" s="11"/>
      <c r="BA145" s="11"/>
      <c r="BE145" s="11"/>
      <c r="BI145" s="11"/>
      <c r="BM145" s="11"/>
      <c r="BQ145" s="11"/>
      <c r="BU145" s="11"/>
      <c r="BY145" s="11"/>
      <c r="CC145" s="11"/>
      <c r="CG145" s="11"/>
      <c r="CK145" s="11"/>
      <c r="CO145" s="11"/>
      <c r="CS145" s="11"/>
      <c r="CW145" s="11"/>
      <c r="DA145" s="11"/>
      <c r="DE145" s="11"/>
      <c r="DI145" s="11"/>
      <c r="DM145" s="11"/>
      <c r="DQ145" s="11"/>
      <c r="DU145" s="11"/>
      <c r="DY145" s="11"/>
      <c r="EC145" s="11"/>
      <c r="EG145" s="11"/>
      <c r="EK145" s="11"/>
      <c r="EO145" s="11"/>
      <c r="ES145" s="11"/>
      <c r="EW145" s="11"/>
      <c r="FA145" s="11"/>
      <c r="FE145" s="11"/>
      <c r="FI145" s="11"/>
      <c r="FM145" s="11"/>
      <c r="FQ145" s="11"/>
      <c r="FU145" s="11"/>
      <c r="FY145" s="11"/>
      <c r="GC145" s="11"/>
      <c r="GG145" s="11"/>
      <c r="GK145" s="11"/>
      <c r="GO145" s="11"/>
      <c r="GS145" s="11"/>
      <c r="GW145" s="11"/>
      <c r="HA145" s="11"/>
      <c r="HE145" s="11"/>
      <c r="HI145" s="11"/>
      <c r="HM145" s="11"/>
      <c r="HQ145" s="11"/>
      <c r="HU145" s="11"/>
      <c r="HY145" s="11"/>
      <c r="IC145" s="11"/>
      <c r="IG145" s="11"/>
      <c r="IK145" s="11"/>
      <c r="IO145" s="11"/>
      <c r="IS145" s="11"/>
    </row>
    <row r="146" spans="1:253" ht="12.75">
      <c r="A146" s="11"/>
      <c r="B146" s="12"/>
      <c r="C146" s="12"/>
      <c r="D146" s="12"/>
      <c r="E146" s="11"/>
      <c r="F146" s="12"/>
      <c r="G146" s="12"/>
      <c r="H146" s="12"/>
      <c r="I146" s="11"/>
      <c r="J146" s="12"/>
      <c r="K146" s="12"/>
      <c r="L146" s="12"/>
      <c r="M146" s="11"/>
      <c r="N146" s="12"/>
      <c r="O146" s="12"/>
      <c r="P146" s="12"/>
      <c r="Q146" s="11"/>
      <c r="R146" s="12"/>
      <c r="S146" s="12"/>
      <c r="U146" s="11"/>
      <c r="Y146" s="11"/>
      <c r="AC146" s="11"/>
      <c r="AG146" s="11"/>
      <c r="AK146" s="11"/>
      <c r="AO146" s="11"/>
      <c r="AS146" s="11"/>
      <c r="AW146" s="11"/>
      <c r="BA146" s="11"/>
      <c r="BE146" s="11"/>
      <c r="BI146" s="11"/>
      <c r="BM146" s="11"/>
      <c r="BQ146" s="11"/>
      <c r="BU146" s="11"/>
      <c r="BY146" s="11"/>
      <c r="CC146" s="11"/>
      <c r="CG146" s="11"/>
      <c r="CK146" s="11"/>
      <c r="CO146" s="11"/>
      <c r="CS146" s="11"/>
      <c r="CW146" s="11"/>
      <c r="DA146" s="11"/>
      <c r="DE146" s="11"/>
      <c r="DI146" s="11"/>
      <c r="DM146" s="11"/>
      <c r="DQ146" s="11"/>
      <c r="DU146" s="11"/>
      <c r="DY146" s="11"/>
      <c r="EC146" s="11"/>
      <c r="EG146" s="11"/>
      <c r="EK146" s="11"/>
      <c r="EO146" s="11"/>
      <c r="ES146" s="11"/>
      <c r="EW146" s="11"/>
      <c r="FA146" s="11"/>
      <c r="FE146" s="11"/>
      <c r="FI146" s="11"/>
      <c r="FM146" s="11"/>
      <c r="FQ146" s="11"/>
      <c r="FU146" s="11"/>
      <c r="FY146" s="11"/>
      <c r="GC146" s="11"/>
      <c r="GG146" s="11"/>
      <c r="GK146" s="11"/>
      <c r="GO146" s="11"/>
      <c r="GS146" s="11"/>
      <c r="GW146" s="11"/>
      <c r="HA146" s="11"/>
      <c r="HE146" s="11"/>
      <c r="HI146" s="11"/>
      <c r="HM146" s="11"/>
      <c r="HQ146" s="11"/>
      <c r="HU146" s="11"/>
      <c r="HY146" s="11"/>
      <c r="IC146" s="11"/>
      <c r="IG146" s="11"/>
      <c r="IK146" s="11"/>
      <c r="IO146" s="11"/>
      <c r="IS146" s="11"/>
    </row>
    <row r="147" spans="1:253" ht="12.75">
      <c r="A147" s="11"/>
      <c r="B147" s="12"/>
      <c r="C147" s="12"/>
      <c r="D147" s="12"/>
      <c r="E147" s="11"/>
      <c r="F147" s="12"/>
      <c r="G147" s="12"/>
      <c r="H147" s="12"/>
      <c r="I147" s="11"/>
      <c r="J147" s="12"/>
      <c r="K147" s="12"/>
      <c r="L147" s="12"/>
      <c r="M147" s="11"/>
      <c r="N147" s="12"/>
      <c r="O147" s="12"/>
      <c r="P147" s="12"/>
      <c r="Q147" s="11"/>
      <c r="R147" s="12"/>
      <c r="S147" s="12"/>
      <c r="U147" s="11"/>
      <c r="Y147" s="11"/>
      <c r="AC147" s="11"/>
      <c r="AG147" s="11"/>
      <c r="AK147" s="11"/>
      <c r="AO147" s="11"/>
      <c r="AS147" s="11"/>
      <c r="AW147" s="11"/>
      <c r="BA147" s="11"/>
      <c r="BE147" s="11"/>
      <c r="BI147" s="11"/>
      <c r="BM147" s="11"/>
      <c r="BQ147" s="11"/>
      <c r="BU147" s="11"/>
      <c r="BY147" s="11"/>
      <c r="CC147" s="11"/>
      <c r="CG147" s="11"/>
      <c r="CK147" s="11"/>
      <c r="CO147" s="11"/>
      <c r="CS147" s="11"/>
      <c r="CW147" s="11"/>
      <c r="DA147" s="11"/>
      <c r="DE147" s="11"/>
      <c r="DI147" s="11"/>
      <c r="DM147" s="11"/>
      <c r="DQ147" s="11"/>
      <c r="DU147" s="11"/>
      <c r="DY147" s="11"/>
      <c r="EC147" s="11"/>
      <c r="EG147" s="11"/>
      <c r="EK147" s="11"/>
      <c r="EO147" s="11"/>
      <c r="ES147" s="11"/>
      <c r="EW147" s="11"/>
      <c r="FA147" s="11"/>
      <c r="FE147" s="11"/>
      <c r="FI147" s="11"/>
      <c r="FM147" s="11"/>
      <c r="FQ147" s="11"/>
      <c r="FU147" s="11"/>
      <c r="FY147" s="11"/>
      <c r="GC147" s="11"/>
      <c r="GG147" s="11"/>
      <c r="GK147" s="11"/>
      <c r="GO147" s="11"/>
      <c r="GS147" s="11"/>
      <c r="GW147" s="11"/>
      <c r="HA147" s="11"/>
      <c r="HE147" s="11"/>
      <c r="HI147" s="11"/>
      <c r="HM147" s="11"/>
      <c r="HQ147" s="11"/>
      <c r="HU147" s="11"/>
      <c r="HY147" s="11"/>
      <c r="IC147" s="11"/>
      <c r="IG147" s="11"/>
      <c r="IK147" s="11"/>
      <c r="IO147" s="11"/>
      <c r="IS147" s="11"/>
    </row>
    <row r="148" spans="1:253" ht="12.75">
      <c r="A148" s="11"/>
      <c r="B148" s="12"/>
      <c r="C148" s="12"/>
      <c r="D148" s="12"/>
      <c r="E148" s="11"/>
      <c r="F148" s="12"/>
      <c r="G148" s="12"/>
      <c r="H148" s="12"/>
      <c r="I148" s="11"/>
      <c r="J148" s="12"/>
      <c r="K148" s="12"/>
      <c r="L148" s="12"/>
      <c r="M148" s="11"/>
      <c r="N148" s="12"/>
      <c r="O148" s="12"/>
      <c r="P148" s="12"/>
      <c r="Q148" s="11"/>
      <c r="R148" s="12"/>
      <c r="S148" s="12"/>
      <c r="U148" s="11"/>
      <c r="Y148" s="11"/>
      <c r="AC148" s="11"/>
      <c r="AG148" s="11"/>
      <c r="AK148" s="11"/>
      <c r="AO148" s="11"/>
      <c r="AS148" s="11"/>
      <c r="AW148" s="11"/>
      <c r="BA148" s="11"/>
      <c r="BE148" s="11"/>
      <c r="BI148" s="11"/>
      <c r="BM148" s="11"/>
      <c r="BQ148" s="11"/>
      <c r="BU148" s="11"/>
      <c r="BY148" s="11"/>
      <c r="CC148" s="11"/>
      <c r="CG148" s="11"/>
      <c r="CK148" s="11"/>
      <c r="CO148" s="11"/>
      <c r="CS148" s="11"/>
      <c r="CW148" s="11"/>
      <c r="DA148" s="11"/>
      <c r="DE148" s="11"/>
      <c r="DI148" s="11"/>
      <c r="DM148" s="11"/>
      <c r="DQ148" s="11"/>
      <c r="DU148" s="11"/>
      <c r="DY148" s="11"/>
      <c r="EC148" s="11"/>
      <c r="EG148" s="11"/>
      <c r="EK148" s="11"/>
      <c r="EO148" s="11"/>
      <c r="ES148" s="11"/>
      <c r="EW148" s="11"/>
      <c r="FA148" s="11"/>
      <c r="FE148" s="11"/>
      <c r="FI148" s="11"/>
      <c r="FM148" s="11"/>
      <c r="FQ148" s="11"/>
      <c r="FU148" s="11"/>
      <c r="FY148" s="11"/>
      <c r="GC148" s="11"/>
      <c r="GG148" s="11"/>
      <c r="GK148" s="11"/>
      <c r="GO148" s="11"/>
      <c r="GS148" s="11"/>
      <c r="GW148" s="11"/>
      <c r="HA148" s="11"/>
      <c r="HE148" s="11"/>
      <c r="HI148" s="11"/>
      <c r="HM148" s="11"/>
      <c r="HQ148" s="11"/>
      <c r="HU148" s="11"/>
      <c r="HY148" s="11"/>
      <c r="IC148" s="11"/>
      <c r="IG148" s="11"/>
      <c r="IK148" s="11"/>
      <c r="IO148" s="11"/>
      <c r="IS148" s="11"/>
    </row>
    <row r="149" spans="1:253" ht="12.75">
      <c r="A149" s="11"/>
      <c r="B149" s="12"/>
      <c r="C149" s="12"/>
      <c r="D149" s="12"/>
      <c r="E149" s="11"/>
      <c r="F149" s="12"/>
      <c r="G149" s="12"/>
      <c r="H149" s="12"/>
      <c r="I149" s="11"/>
      <c r="J149" s="12"/>
      <c r="K149" s="12"/>
      <c r="L149" s="12"/>
      <c r="M149" s="11"/>
      <c r="N149" s="12"/>
      <c r="O149" s="12"/>
      <c r="P149" s="12"/>
      <c r="Q149" s="11"/>
      <c r="R149" s="12"/>
      <c r="S149" s="12"/>
      <c r="U149" s="11"/>
      <c r="Y149" s="11"/>
      <c r="AC149" s="11"/>
      <c r="AG149" s="11"/>
      <c r="AK149" s="11"/>
      <c r="AO149" s="11"/>
      <c r="AS149" s="11"/>
      <c r="AW149" s="11"/>
      <c r="BA149" s="11"/>
      <c r="BE149" s="11"/>
      <c r="BI149" s="11"/>
      <c r="BM149" s="11"/>
      <c r="BQ149" s="11"/>
      <c r="BU149" s="11"/>
      <c r="BY149" s="11"/>
      <c r="CC149" s="11"/>
      <c r="CG149" s="11"/>
      <c r="CK149" s="11"/>
      <c r="CO149" s="11"/>
      <c r="CS149" s="11"/>
      <c r="CW149" s="11"/>
      <c r="DA149" s="11"/>
      <c r="DE149" s="11"/>
      <c r="DI149" s="11"/>
      <c r="DM149" s="11"/>
      <c r="DQ149" s="11"/>
      <c r="DU149" s="11"/>
      <c r="DY149" s="11"/>
      <c r="EC149" s="11"/>
      <c r="EG149" s="11"/>
      <c r="EK149" s="11"/>
      <c r="EO149" s="11"/>
      <c r="ES149" s="11"/>
      <c r="EW149" s="11"/>
      <c r="FA149" s="11"/>
      <c r="FE149" s="11"/>
      <c r="FI149" s="11"/>
      <c r="FM149" s="11"/>
      <c r="FQ149" s="11"/>
      <c r="FU149" s="11"/>
      <c r="FY149" s="11"/>
      <c r="GC149" s="11"/>
      <c r="GG149" s="11"/>
      <c r="GK149" s="11"/>
      <c r="GO149" s="11"/>
      <c r="GS149" s="11"/>
      <c r="GW149" s="11"/>
      <c r="HA149" s="11"/>
      <c r="HE149" s="11"/>
      <c r="HI149" s="11"/>
      <c r="HM149" s="11"/>
      <c r="HQ149" s="11"/>
      <c r="HU149" s="11"/>
      <c r="HY149" s="11"/>
      <c r="IC149" s="11"/>
      <c r="IG149" s="11"/>
      <c r="IK149" s="11"/>
      <c r="IO149" s="11"/>
      <c r="IS149" s="11"/>
    </row>
    <row r="150" spans="1:253" ht="12.75">
      <c r="A150" s="11"/>
      <c r="B150" s="12"/>
      <c r="C150" s="12"/>
      <c r="D150" s="12"/>
      <c r="E150" s="11"/>
      <c r="F150" s="12"/>
      <c r="G150" s="12"/>
      <c r="H150" s="12"/>
      <c r="I150" s="11"/>
      <c r="J150" s="12"/>
      <c r="K150" s="12"/>
      <c r="L150" s="12"/>
      <c r="M150" s="11"/>
      <c r="N150" s="12"/>
      <c r="O150" s="12"/>
      <c r="P150" s="12"/>
      <c r="Q150" s="11"/>
      <c r="R150" s="12"/>
      <c r="S150" s="12"/>
      <c r="U150" s="11"/>
      <c r="Y150" s="11"/>
      <c r="AC150" s="11"/>
      <c r="AG150" s="11"/>
      <c r="AK150" s="11"/>
      <c r="AO150" s="11"/>
      <c r="AS150" s="11"/>
      <c r="AW150" s="11"/>
      <c r="BA150" s="11"/>
      <c r="BE150" s="11"/>
      <c r="BI150" s="11"/>
      <c r="BM150" s="11"/>
      <c r="BQ150" s="11"/>
      <c r="BU150" s="11"/>
      <c r="BY150" s="11"/>
      <c r="CC150" s="11"/>
      <c r="CG150" s="11"/>
      <c r="CK150" s="11"/>
      <c r="CO150" s="11"/>
      <c r="CS150" s="11"/>
      <c r="CW150" s="11"/>
      <c r="DA150" s="11"/>
      <c r="DE150" s="11"/>
      <c r="DI150" s="11"/>
      <c r="DM150" s="11"/>
      <c r="DQ150" s="11"/>
      <c r="DU150" s="11"/>
      <c r="DY150" s="11"/>
      <c r="EC150" s="11"/>
      <c r="EG150" s="11"/>
      <c r="EK150" s="11"/>
      <c r="EO150" s="11"/>
      <c r="ES150" s="11"/>
      <c r="EW150" s="11"/>
      <c r="FA150" s="11"/>
      <c r="FE150" s="11"/>
      <c r="FI150" s="11"/>
      <c r="FM150" s="11"/>
      <c r="FQ150" s="11"/>
      <c r="FU150" s="11"/>
      <c r="FY150" s="11"/>
      <c r="GC150" s="11"/>
      <c r="GG150" s="11"/>
      <c r="GK150" s="11"/>
      <c r="GO150" s="11"/>
      <c r="GS150" s="11"/>
      <c r="GW150" s="11"/>
      <c r="HA150" s="11"/>
      <c r="HE150" s="11"/>
      <c r="HI150" s="11"/>
      <c r="HM150" s="11"/>
      <c r="HQ150" s="11"/>
      <c r="HU150" s="11"/>
      <c r="HY150" s="11"/>
      <c r="IC150" s="11"/>
      <c r="IG150" s="11"/>
      <c r="IK150" s="11"/>
      <c r="IO150" s="11"/>
      <c r="IS150" s="11"/>
    </row>
    <row r="151" spans="1:253" ht="12.75">
      <c r="A151" s="11"/>
      <c r="B151" s="12"/>
      <c r="C151" s="12"/>
      <c r="D151" s="12"/>
      <c r="E151" s="11"/>
      <c r="F151" s="12"/>
      <c r="G151" s="12"/>
      <c r="H151" s="12"/>
      <c r="I151" s="11"/>
      <c r="J151" s="12"/>
      <c r="K151" s="12"/>
      <c r="L151" s="12"/>
      <c r="M151" s="11"/>
      <c r="N151" s="12"/>
      <c r="O151" s="12"/>
      <c r="P151" s="12"/>
      <c r="Q151" s="11"/>
      <c r="R151" s="12"/>
      <c r="S151" s="12"/>
      <c r="U151" s="11"/>
      <c r="Y151" s="11"/>
      <c r="AC151" s="11"/>
      <c r="AG151" s="11"/>
      <c r="AK151" s="11"/>
      <c r="AO151" s="11"/>
      <c r="AS151" s="11"/>
      <c r="AW151" s="11"/>
      <c r="BA151" s="11"/>
      <c r="BE151" s="11"/>
      <c r="BI151" s="11"/>
      <c r="BM151" s="11"/>
      <c r="BQ151" s="11"/>
      <c r="BU151" s="11"/>
      <c r="BY151" s="11"/>
      <c r="CC151" s="11"/>
      <c r="CG151" s="11"/>
      <c r="CK151" s="11"/>
      <c r="CO151" s="11"/>
      <c r="CS151" s="11"/>
      <c r="CW151" s="11"/>
      <c r="DA151" s="11"/>
      <c r="DE151" s="11"/>
      <c r="DI151" s="11"/>
      <c r="DM151" s="11"/>
      <c r="DQ151" s="11"/>
      <c r="DU151" s="11"/>
      <c r="DY151" s="11"/>
      <c r="EC151" s="11"/>
      <c r="EG151" s="11"/>
      <c r="EK151" s="11"/>
      <c r="EO151" s="11"/>
      <c r="ES151" s="11"/>
      <c r="EW151" s="11"/>
      <c r="FA151" s="11"/>
      <c r="FE151" s="11"/>
      <c r="FI151" s="11"/>
      <c r="FM151" s="11"/>
      <c r="FQ151" s="11"/>
      <c r="FU151" s="11"/>
      <c r="FY151" s="11"/>
      <c r="GC151" s="11"/>
      <c r="GG151" s="11"/>
      <c r="GK151" s="11"/>
      <c r="GO151" s="11"/>
      <c r="GS151" s="11"/>
      <c r="GW151" s="11"/>
      <c r="HA151" s="11"/>
      <c r="HE151" s="11"/>
      <c r="HI151" s="11"/>
      <c r="HM151" s="11"/>
      <c r="HQ151" s="11"/>
      <c r="HU151" s="11"/>
      <c r="HY151" s="11"/>
      <c r="IC151" s="11"/>
      <c r="IG151" s="11"/>
      <c r="IK151" s="11"/>
      <c r="IO151" s="11"/>
      <c r="IS151" s="11"/>
    </row>
    <row r="152" spans="1:253" ht="12.75">
      <c r="A152" s="11"/>
      <c r="B152" s="12"/>
      <c r="C152" s="12"/>
      <c r="D152" s="12"/>
      <c r="E152" s="11"/>
      <c r="F152" s="12"/>
      <c r="G152" s="12"/>
      <c r="H152" s="12"/>
      <c r="I152" s="11"/>
      <c r="J152" s="12"/>
      <c r="K152" s="12"/>
      <c r="L152" s="12"/>
      <c r="M152" s="11"/>
      <c r="N152" s="12"/>
      <c r="O152" s="12"/>
      <c r="P152" s="12"/>
      <c r="Q152" s="11"/>
      <c r="R152" s="12"/>
      <c r="S152" s="12"/>
      <c r="U152" s="11"/>
      <c r="Y152" s="11"/>
      <c r="AC152" s="11"/>
      <c r="AG152" s="11"/>
      <c r="AK152" s="11"/>
      <c r="AO152" s="11"/>
      <c r="AS152" s="11"/>
      <c r="AW152" s="11"/>
      <c r="BA152" s="11"/>
      <c r="BE152" s="11"/>
      <c r="BI152" s="11"/>
      <c r="BM152" s="11"/>
      <c r="BQ152" s="11"/>
      <c r="BU152" s="11"/>
      <c r="BY152" s="11"/>
      <c r="CC152" s="11"/>
      <c r="CG152" s="11"/>
      <c r="CK152" s="11"/>
      <c r="CO152" s="11"/>
      <c r="CS152" s="11"/>
      <c r="CW152" s="11"/>
      <c r="DA152" s="11"/>
      <c r="DE152" s="11"/>
      <c r="DI152" s="11"/>
      <c r="DM152" s="11"/>
      <c r="DQ152" s="11"/>
      <c r="DU152" s="11"/>
      <c r="DY152" s="11"/>
      <c r="EC152" s="11"/>
      <c r="EG152" s="11"/>
      <c r="EK152" s="11"/>
      <c r="EO152" s="11"/>
      <c r="ES152" s="11"/>
      <c r="EW152" s="11"/>
      <c r="FA152" s="11"/>
      <c r="FE152" s="11"/>
      <c r="FI152" s="11"/>
      <c r="FM152" s="11"/>
      <c r="FQ152" s="11"/>
      <c r="FU152" s="11"/>
      <c r="FY152" s="11"/>
      <c r="GC152" s="11"/>
      <c r="GG152" s="11"/>
      <c r="GK152" s="11"/>
      <c r="GO152" s="11"/>
      <c r="GS152" s="11"/>
      <c r="GW152" s="11"/>
      <c r="HA152" s="11"/>
      <c r="HE152" s="11"/>
      <c r="HI152" s="11"/>
      <c r="HM152" s="11"/>
      <c r="HQ152" s="11"/>
      <c r="HU152" s="11"/>
      <c r="HY152" s="11"/>
      <c r="IC152" s="11"/>
      <c r="IG152" s="11"/>
      <c r="IK152" s="11"/>
      <c r="IO152" s="11"/>
      <c r="IS152" s="11"/>
    </row>
    <row r="153" spans="1:253" ht="12.75">
      <c r="A153" s="11"/>
      <c r="B153" s="12"/>
      <c r="C153" s="12"/>
      <c r="D153" s="12"/>
      <c r="E153" s="11"/>
      <c r="F153" s="12"/>
      <c r="G153" s="12"/>
      <c r="H153" s="12"/>
      <c r="I153" s="11"/>
      <c r="J153" s="12"/>
      <c r="K153" s="12"/>
      <c r="L153" s="12"/>
      <c r="M153" s="11"/>
      <c r="N153" s="12"/>
      <c r="O153" s="12"/>
      <c r="P153" s="12"/>
      <c r="Q153" s="11"/>
      <c r="R153" s="12"/>
      <c r="S153" s="12"/>
      <c r="U153" s="11"/>
      <c r="Y153" s="11"/>
      <c r="AC153" s="11"/>
      <c r="AG153" s="11"/>
      <c r="AK153" s="11"/>
      <c r="AO153" s="11"/>
      <c r="AS153" s="11"/>
      <c r="AW153" s="11"/>
      <c r="BA153" s="11"/>
      <c r="BE153" s="11"/>
      <c r="BI153" s="11"/>
      <c r="BM153" s="11"/>
      <c r="BQ153" s="11"/>
      <c r="BU153" s="11"/>
      <c r="BY153" s="11"/>
      <c r="CC153" s="11"/>
      <c r="CG153" s="11"/>
      <c r="CK153" s="11"/>
      <c r="CO153" s="11"/>
      <c r="CS153" s="11"/>
      <c r="CW153" s="11"/>
      <c r="DA153" s="11"/>
      <c r="DE153" s="11"/>
      <c r="DI153" s="11"/>
      <c r="DM153" s="11"/>
      <c r="DQ153" s="11"/>
      <c r="DU153" s="11"/>
      <c r="DY153" s="11"/>
      <c r="EC153" s="11"/>
      <c r="EG153" s="11"/>
      <c r="EK153" s="11"/>
      <c r="EO153" s="11"/>
      <c r="ES153" s="11"/>
      <c r="EW153" s="11"/>
      <c r="FA153" s="11"/>
      <c r="FE153" s="11"/>
      <c r="FI153" s="11"/>
      <c r="FM153" s="11"/>
      <c r="FQ153" s="11"/>
      <c r="FU153" s="11"/>
      <c r="FY153" s="11"/>
      <c r="GC153" s="11"/>
      <c r="GG153" s="11"/>
      <c r="GK153" s="11"/>
      <c r="GO153" s="11"/>
      <c r="GS153" s="11"/>
      <c r="GW153" s="11"/>
      <c r="HA153" s="11"/>
      <c r="HE153" s="11"/>
      <c r="HI153" s="11"/>
      <c r="HM153" s="11"/>
      <c r="HQ153" s="11"/>
      <c r="HU153" s="11"/>
      <c r="HY153" s="11"/>
      <c r="IC153" s="11"/>
      <c r="IG153" s="11"/>
      <c r="IK153" s="11"/>
      <c r="IO153" s="11"/>
      <c r="IS153" s="11"/>
    </row>
    <row r="154" spans="1:253" ht="12.75">
      <c r="A154" s="11"/>
      <c r="B154" s="12"/>
      <c r="C154" s="12"/>
      <c r="D154" s="12"/>
      <c r="E154" s="11"/>
      <c r="F154" s="12"/>
      <c r="G154" s="12"/>
      <c r="H154" s="12"/>
      <c r="I154" s="11"/>
      <c r="J154" s="12"/>
      <c r="K154" s="12"/>
      <c r="L154" s="12"/>
      <c r="M154" s="11"/>
      <c r="N154" s="12"/>
      <c r="O154" s="12"/>
      <c r="P154" s="12"/>
      <c r="Q154" s="11"/>
      <c r="R154" s="12"/>
      <c r="S154" s="12"/>
      <c r="U154" s="11"/>
      <c r="Y154" s="11"/>
      <c r="AC154" s="11"/>
      <c r="AG154" s="11"/>
      <c r="AK154" s="11"/>
      <c r="AO154" s="11"/>
      <c r="AS154" s="11"/>
      <c r="AW154" s="11"/>
      <c r="BA154" s="11"/>
      <c r="BE154" s="11"/>
      <c r="BI154" s="11"/>
      <c r="BM154" s="11"/>
      <c r="BQ154" s="11"/>
      <c r="BU154" s="11"/>
      <c r="BY154" s="11"/>
      <c r="CC154" s="11"/>
      <c r="CG154" s="11"/>
      <c r="CK154" s="11"/>
      <c r="CO154" s="11"/>
      <c r="CS154" s="11"/>
      <c r="CW154" s="11"/>
      <c r="DA154" s="11"/>
      <c r="DE154" s="11"/>
      <c r="DI154" s="11"/>
      <c r="DM154" s="11"/>
      <c r="DQ154" s="11"/>
      <c r="DU154" s="11"/>
      <c r="DY154" s="11"/>
      <c r="EC154" s="11"/>
      <c r="EG154" s="11"/>
      <c r="EK154" s="11"/>
      <c r="EO154" s="11"/>
      <c r="ES154" s="11"/>
      <c r="EW154" s="11"/>
      <c r="FA154" s="11"/>
      <c r="FE154" s="11"/>
      <c r="FI154" s="11"/>
      <c r="FM154" s="11"/>
      <c r="FQ154" s="11"/>
      <c r="FU154" s="11"/>
      <c r="FY154" s="11"/>
      <c r="GC154" s="11"/>
      <c r="GG154" s="11"/>
      <c r="GK154" s="11"/>
      <c r="GO154" s="11"/>
      <c r="GS154" s="11"/>
      <c r="GW154" s="11"/>
      <c r="HA154" s="11"/>
      <c r="HE154" s="11"/>
      <c r="HI154" s="11"/>
      <c r="HM154" s="11"/>
      <c r="HQ154" s="11"/>
      <c r="HU154" s="11"/>
      <c r="HY154" s="11"/>
      <c r="IC154" s="11"/>
      <c r="IG154" s="11"/>
      <c r="IK154" s="11"/>
      <c r="IO154" s="11"/>
      <c r="IS154" s="11"/>
    </row>
    <row r="155" spans="1:253" ht="12.75">
      <c r="A155" s="11"/>
      <c r="B155" s="12"/>
      <c r="C155" s="12"/>
      <c r="D155" s="12"/>
      <c r="E155" s="11"/>
      <c r="F155" s="12"/>
      <c r="G155" s="12"/>
      <c r="H155" s="12"/>
      <c r="I155" s="11"/>
      <c r="J155" s="12"/>
      <c r="K155" s="12"/>
      <c r="L155" s="12"/>
      <c r="M155" s="11"/>
      <c r="N155" s="12"/>
      <c r="O155" s="12"/>
      <c r="P155" s="12"/>
      <c r="Q155" s="11"/>
      <c r="R155" s="12"/>
      <c r="S155" s="12"/>
      <c r="U155" s="11"/>
      <c r="Y155" s="11"/>
      <c r="AC155" s="11"/>
      <c r="AG155" s="11"/>
      <c r="AK155" s="11"/>
      <c r="AO155" s="11"/>
      <c r="AS155" s="11"/>
      <c r="AW155" s="11"/>
      <c r="BA155" s="11"/>
      <c r="BE155" s="11"/>
      <c r="BI155" s="11"/>
      <c r="BM155" s="11"/>
      <c r="BQ155" s="11"/>
      <c r="BU155" s="11"/>
      <c r="BY155" s="11"/>
      <c r="CC155" s="11"/>
      <c r="CG155" s="11"/>
      <c r="CK155" s="11"/>
      <c r="CO155" s="11"/>
      <c r="CS155" s="11"/>
      <c r="CW155" s="11"/>
      <c r="DA155" s="11"/>
      <c r="DE155" s="11"/>
      <c r="DI155" s="11"/>
      <c r="DM155" s="11"/>
      <c r="DQ155" s="11"/>
      <c r="DU155" s="11"/>
      <c r="DY155" s="11"/>
      <c r="EC155" s="11"/>
      <c r="EG155" s="11"/>
      <c r="EK155" s="11"/>
      <c r="EO155" s="11"/>
      <c r="ES155" s="11"/>
      <c r="EW155" s="11"/>
      <c r="FA155" s="11"/>
      <c r="FE155" s="11"/>
      <c r="FI155" s="11"/>
      <c r="FM155" s="11"/>
      <c r="FQ155" s="11"/>
      <c r="FU155" s="11"/>
      <c r="FY155" s="11"/>
      <c r="GC155" s="11"/>
      <c r="GG155" s="11"/>
      <c r="GK155" s="11"/>
      <c r="GO155" s="11"/>
      <c r="GS155" s="11"/>
      <c r="GW155" s="11"/>
      <c r="HA155" s="11"/>
      <c r="HE155" s="11"/>
      <c r="HI155" s="11"/>
      <c r="HM155" s="11"/>
      <c r="HQ155" s="11"/>
      <c r="HU155" s="11"/>
      <c r="HY155" s="11"/>
      <c r="IC155" s="11"/>
      <c r="IG155" s="11"/>
      <c r="IK155" s="11"/>
      <c r="IO155" s="11"/>
      <c r="IS155" s="11"/>
    </row>
    <row r="156" spans="1:253" ht="12.75">
      <c r="A156" s="11"/>
      <c r="B156" s="12"/>
      <c r="C156" s="12"/>
      <c r="D156" s="12"/>
      <c r="E156" s="11"/>
      <c r="F156" s="12"/>
      <c r="G156" s="12"/>
      <c r="H156" s="12"/>
      <c r="I156" s="11"/>
      <c r="J156" s="12"/>
      <c r="K156" s="12"/>
      <c r="L156" s="12"/>
      <c r="M156" s="11"/>
      <c r="N156" s="12"/>
      <c r="O156" s="12"/>
      <c r="P156" s="12"/>
      <c r="Q156" s="11"/>
      <c r="R156" s="12"/>
      <c r="S156" s="12"/>
      <c r="U156" s="11"/>
      <c r="Y156" s="11"/>
      <c r="AC156" s="11"/>
      <c r="AG156" s="11"/>
      <c r="AK156" s="11"/>
      <c r="AO156" s="11"/>
      <c r="AS156" s="11"/>
      <c r="AW156" s="11"/>
      <c r="BA156" s="11"/>
      <c r="BE156" s="11"/>
      <c r="BI156" s="11"/>
      <c r="BM156" s="11"/>
      <c r="BQ156" s="11"/>
      <c r="BU156" s="11"/>
      <c r="BY156" s="11"/>
      <c r="CC156" s="11"/>
      <c r="CG156" s="11"/>
      <c r="CK156" s="11"/>
      <c r="CO156" s="11"/>
      <c r="CS156" s="11"/>
      <c r="CW156" s="11"/>
      <c r="DA156" s="11"/>
      <c r="DE156" s="11"/>
      <c r="DI156" s="11"/>
      <c r="DM156" s="11"/>
      <c r="DQ156" s="11"/>
      <c r="DU156" s="11"/>
      <c r="DY156" s="11"/>
      <c r="EC156" s="11"/>
      <c r="EG156" s="11"/>
      <c r="EK156" s="11"/>
      <c r="EO156" s="11"/>
      <c r="ES156" s="11"/>
      <c r="EW156" s="11"/>
      <c r="FA156" s="11"/>
      <c r="FE156" s="11"/>
      <c r="FI156" s="11"/>
      <c r="FM156" s="11"/>
      <c r="FQ156" s="11"/>
      <c r="FU156" s="11"/>
      <c r="FY156" s="11"/>
      <c r="GC156" s="11"/>
      <c r="GG156" s="11"/>
      <c r="GK156" s="11"/>
      <c r="GO156" s="11"/>
      <c r="GS156" s="11"/>
      <c r="GW156" s="11"/>
      <c r="HA156" s="11"/>
      <c r="HE156" s="11"/>
      <c r="HI156" s="11"/>
      <c r="HM156" s="11"/>
      <c r="HQ156" s="11"/>
      <c r="HU156" s="11"/>
      <c r="HY156" s="11"/>
      <c r="IC156" s="11"/>
      <c r="IG156" s="11"/>
      <c r="IK156" s="11"/>
      <c r="IO156" s="11"/>
      <c r="IS156" s="11"/>
    </row>
    <row r="157" spans="1:253" ht="12.75">
      <c r="A157" s="11"/>
      <c r="B157" s="12"/>
      <c r="C157" s="12"/>
      <c r="D157" s="12"/>
      <c r="E157" s="11"/>
      <c r="F157" s="12"/>
      <c r="G157" s="12"/>
      <c r="H157" s="12"/>
      <c r="I157" s="11"/>
      <c r="J157" s="12"/>
      <c r="K157" s="12"/>
      <c r="L157" s="12"/>
      <c r="M157" s="11"/>
      <c r="N157" s="12"/>
      <c r="O157" s="12"/>
      <c r="P157" s="12"/>
      <c r="Q157" s="11"/>
      <c r="R157" s="12"/>
      <c r="S157" s="12"/>
      <c r="U157" s="11"/>
      <c r="Y157" s="11"/>
      <c r="AC157" s="11"/>
      <c r="AG157" s="11"/>
      <c r="AK157" s="11"/>
      <c r="AO157" s="11"/>
      <c r="AS157" s="11"/>
      <c r="AW157" s="11"/>
      <c r="BA157" s="11"/>
      <c r="BE157" s="11"/>
      <c r="BI157" s="11"/>
      <c r="BM157" s="11"/>
      <c r="BQ157" s="11"/>
      <c r="BU157" s="11"/>
      <c r="BY157" s="11"/>
      <c r="CC157" s="11"/>
      <c r="CG157" s="11"/>
      <c r="CK157" s="11"/>
      <c r="CO157" s="11"/>
      <c r="CS157" s="11"/>
      <c r="CW157" s="11"/>
      <c r="DA157" s="11"/>
      <c r="DE157" s="11"/>
      <c r="DI157" s="11"/>
      <c r="DM157" s="11"/>
      <c r="DQ157" s="11"/>
      <c r="DU157" s="11"/>
      <c r="DY157" s="11"/>
      <c r="EC157" s="11"/>
      <c r="EG157" s="11"/>
      <c r="EK157" s="11"/>
      <c r="EO157" s="11"/>
      <c r="ES157" s="11"/>
      <c r="EW157" s="11"/>
      <c r="FA157" s="11"/>
      <c r="FE157" s="11"/>
      <c r="FI157" s="11"/>
      <c r="FM157" s="11"/>
      <c r="FQ157" s="11"/>
      <c r="FU157" s="11"/>
      <c r="FY157" s="11"/>
      <c r="GC157" s="11"/>
      <c r="GG157" s="11"/>
      <c r="GK157" s="11"/>
      <c r="GO157" s="11"/>
      <c r="GS157" s="11"/>
      <c r="GW157" s="11"/>
      <c r="HA157" s="11"/>
      <c r="HE157" s="11"/>
      <c r="HI157" s="11"/>
      <c r="HM157" s="11"/>
      <c r="HQ157" s="11"/>
      <c r="HU157" s="11"/>
      <c r="HY157" s="11"/>
      <c r="IC157" s="11"/>
      <c r="IG157" s="11"/>
      <c r="IK157" s="11"/>
      <c r="IO157" s="11"/>
      <c r="IS157" s="11"/>
    </row>
    <row r="158" spans="1:253" ht="12.75">
      <c r="A158" s="11"/>
      <c r="B158" s="12"/>
      <c r="C158" s="12"/>
      <c r="D158" s="12"/>
      <c r="E158" s="11"/>
      <c r="F158" s="12"/>
      <c r="G158" s="12"/>
      <c r="H158" s="12"/>
      <c r="I158" s="11"/>
      <c r="J158" s="12"/>
      <c r="K158" s="12"/>
      <c r="L158" s="12"/>
      <c r="M158" s="11"/>
      <c r="N158" s="12"/>
      <c r="O158" s="12"/>
      <c r="P158" s="12"/>
      <c r="Q158" s="11"/>
      <c r="R158" s="12"/>
      <c r="S158" s="12"/>
      <c r="U158" s="11"/>
      <c r="Y158" s="11"/>
      <c r="AC158" s="11"/>
      <c r="AG158" s="11"/>
      <c r="AK158" s="11"/>
      <c r="AO158" s="11"/>
      <c r="AS158" s="11"/>
      <c r="AW158" s="11"/>
      <c r="BA158" s="11"/>
      <c r="BE158" s="11"/>
      <c r="BI158" s="11"/>
      <c r="BM158" s="11"/>
      <c r="BQ158" s="11"/>
      <c r="BU158" s="11"/>
      <c r="BY158" s="11"/>
      <c r="CC158" s="11"/>
      <c r="CG158" s="11"/>
      <c r="CK158" s="11"/>
      <c r="CO158" s="11"/>
      <c r="CS158" s="11"/>
      <c r="CW158" s="11"/>
      <c r="DA158" s="11"/>
      <c r="DE158" s="11"/>
      <c r="DI158" s="11"/>
      <c r="DM158" s="11"/>
      <c r="DQ158" s="11"/>
      <c r="DU158" s="11"/>
      <c r="DY158" s="11"/>
      <c r="EC158" s="11"/>
      <c r="EG158" s="11"/>
      <c r="EK158" s="11"/>
      <c r="EO158" s="11"/>
      <c r="ES158" s="11"/>
      <c r="EW158" s="11"/>
      <c r="FA158" s="11"/>
      <c r="FE158" s="11"/>
      <c r="FI158" s="11"/>
      <c r="FM158" s="11"/>
      <c r="FQ158" s="11"/>
      <c r="FU158" s="11"/>
      <c r="FY158" s="11"/>
      <c r="GC158" s="11"/>
      <c r="GG158" s="11"/>
      <c r="GK158" s="11"/>
      <c r="GO158" s="11"/>
      <c r="GS158" s="11"/>
      <c r="GW158" s="11"/>
      <c r="HA158" s="11"/>
      <c r="HE158" s="11"/>
      <c r="HI158" s="11"/>
      <c r="HM158" s="11"/>
      <c r="HQ158" s="11"/>
      <c r="HU158" s="11"/>
      <c r="HY158" s="11"/>
      <c r="IC158" s="11"/>
      <c r="IG158" s="11"/>
      <c r="IK158" s="11"/>
      <c r="IO158" s="11"/>
      <c r="IS158" s="11"/>
    </row>
    <row r="159" spans="1:253" ht="12.75">
      <c r="A159" s="11"/>
      <c r="B159" s="12"/>
      <c r="C159" s="12"/>
      <c r="D159" s="12"/>
      <c r="E159" s="11"/>
      <c r="F159" s="12"/>
      <c r="G159" s="12"/>
      <c r="H159" s="12"/>
      <c r="I159" s="11"/>
      <c r="J159" s="12"/>
      <c r="K159" s="12"/>
      <c r="L159" s="12"/>
      <c r="M159" s="11"/>
      <c r="N159" s="12"/>
      <c r="O159" s="12"/>
      <c r="P159" s="12"/>
      <c r="Q159" s="11"/>
      <c r="R159" s="12"/>
      <c r="S159" s="12"/>
      <c r="U159" s="11"/>
      <c r="Y159" s="11"/>
      <c r="AC159" s="11"/>
      <c r="AG159" s="11"/>
      <c r="AK159" s="11"/>
      <c r="AO159" s="11"/>
      <c r="AS159" s="11"/>
      <c r="AW159" s="11"/>
      <c r="BA159" s="11"/>
      <c r="BE159" s="11"/>
      <c r="BI159" s="11"/>
      <c r="BM159" s="11"/>
      <c r="BQ159" s="11"/>
      <c r="BU159" s="11"/>
      <c r="BY159" s="11"/>
      <c r="CC159" s="11"/>
      <c r="CG159" s="11"/>
      <c r="CK159" s="11"/>
      <c r="CO159" s="11"/>
      <c r="CS159" s="11"/>
      <c r="CW159" s="11"/>
      <c r="DA159" s="11"/>
      <c r="DE159" s="11"/>
      <c r="DI159" s="11"/>
      <c r="DM159" s="11"/>
      <c r="DQ159" s="11"/>
      <c r="DU159" s="11"/>
      <c r="DY159" s="11"/>
      <c r="EC159" s="11"/>
      <c r="EG159" s="11"/>
      <c r="EK159" s="11"/>
      <c r="EO159" s="11"/>
      <c r="ES159" s="11"/>
      <c r="EW159" s="11"/>
      <c r="FA159" s="11"/>
      <c r="FE159" s="11"/>
      <c r="FI159" s="11"/>
      <c r="FM159" s="11"/>
      <c r="FQ159" s="11"/>
      <c r="FU159" s="11"/>
      <c r="FY159" s="11"/>
      <c r="GC159" s="11"/>
      <c r="GG159" s="11"/>
      <c r="GK159" s="11"/>
      <c r="GO159" s="11"/>
      <c r="GS159" s="11"/>
      <c r="GW159" s="11"/>
      <c r="HA159" s="11"/>
      <c r="HE159" s="11"/>
      <c r="HI159" s="11"/>
      <c r="HM159" s="11"/>
      <c r="HQ159" s="11"/>
      <c r="HU159" s="11"/>
      <c r="HY159" s="11"/>
      <c r="IC159" s="11"/>
      <c r="IG159" s="11"/>
      <c r="IK159" s="11"/>
      <c r="IO159" s="11"/>
      <c r="IS159" s="11"/>
    </row>
    <row r="160" spans="1:253" ht="12.75">
      <c r="A160" s="11"/>
      <c r="B160" s="12"/>
      <c r="C160" s="12"/>
      <c r="D160" s="12"/>
      <c r="E160" s="11"/>
      <c r="F160" s="12"/>
      <c r="G160" s="12"/>
      <c r="H160" s="12"/>
      <c r="I160" s="11"/>
      <c r="J160" s="12"/>
      <c r="K160" s="12"/>
      <c r="L160" s="12"/>
      <c r="M160" s="11"/>
      <c r="N160" s="12"/>
      <c r="O160" s="12"/>
      <c r="P160" s="12"/>
      <c r="Q160" s="11"/>
      <c r="R160" s="12"/>
      <c r="S160" s="12"/>
      <c r="U160" s="11"/>
      <c r="Y160" s="11"/>
      <c r="AC160" s="11"/>
      <c r="AG160" s="11"/>
      <c r="AK160" s="11"/>
      <c r="AO160" s="11"/>
      <c r="AS160" s="11"/>
      <c r="AW160" s="11"/>
      <c r="BA160" s="11"/>
      <c r="BE160" s="11"/>
      <c r="BI160" s="11"/>
      <c r="BM160" s="11"/>
      <c r="BQ160" s="11"/>
      <c r="BU160" s="11"/>
      <c r="BY160" s="11"/>
      <c r="CC160" s="11"/>
      <c r="CG160" s="11"/>
      <c r="CK160" s="11"/>
      <c r="CO160" s="11"/>
      <c r="CS160" s="11"/>
      <c r="CW160" s="11"/>
      <c r="DA160" s="11"/>
      <c r="DE160" s="11"/>
      <c r="DI160" s="11"/>
      <c r="DM160" s="11"/>
      <c r="DQ160" s="11"/>
      <c r="DU160" s="11"/>
      <c r="DY160" s="11"/>
      <c r="EC160" s="11"/>
      <c r="EG160" s="11"/>
      <c r="EK160" s="11"/>
      <c r="EO160" s="11"/>
      <c r="ES160" s="11"/>
      <c r="EW160" s="11"/>
      <c r="FA160" s="11"/>
      <c r="FE160" s="11"/>
      <c r="FI160" s="11"/>
      <c r="FM160" s="11"/>
      <c r="FQ160" s="11"/>
      <c r="FU160" s="11"/>
      <c r="FY160" s="11"/>
      <c r="GC160" s="11"/>
      <c r="GG160" s="11"/>
      <c r="GK160" s="11"/>
      <c r="GO160" s="11"/>
      <c r="GS160" s="11"/>
      <c r="GW160" s="11"/>
      <c r="HA160" s="11"/>
      <c r="HE160" s="11"/>
      <c r="HI160" s="11"/>
      <c r="HM160" s="11"/>
      <c r="HQ160" s="11"/>
      <c r="HU160" s="11"/>
      <c r="HY160" s="11"/>
      <c r="IC160" s="11"/>
      <c r="IG160" s="11"/>
      <c r="IK160" s="11"/>
      <c r="IO160" s="11"/>
      <c r="IS160" s="11"/>
    </row>
    <row r="161" spans="1:253" ht="12.75">
      <c r="A161" s="11"/>
      <c r="B161" s="12"/>
      <c r="C161" s="12"/>
      <c r="D161" s="12"/>
      <c r="E161" s="11"/>
      <c r="F161" s="12"/>
      <c r="G161" s="12"/>
      <c r="H161" s="12"/>
      <c r="I161" s="11"/>
      <c r="J161" s="12"/>
      <c r="K161" s="12"/>
      <c r="L161" s="12"/>
      <c r="M161" s="11"/>
      <c r="N161" s="12"/>
      <c r="O161" s="12"/>
      <c r="P161" s="12"/>
      <c r="Q161" s="11"/>
      <c r="R161" s="12"/>
      <c r="S161" s="12"/>
      <c r="U161" s="11"/>
      <c r="Y161" s="11"/>
      <c r="AC161" s="11"/>
      <c r="AG161" s="11"/>
      <c r="AK161" s="11"/>
      <c r="AO161" s="11"/>
      <c r="AS161" s="11"/>
      <c r="AW161" s="11"/>
      <c r="BA161" s="11"/>
      <c r="BE161" s="11"/>
      <c r="BI161" s="11"/>
      <c r="BM161" s="11"/>
      <c r="BQ161" s="11"/>
      <c r="BU161" s="11"/>
      <c r="BY161" s="11"/>
      <c r="CC161" s="11"/>
      <c r="CG161" s="11"/>
      <c r="CK161" s="11"/>
      <c r="CO161" s="11"/>
      <c r="CS161" s="11"/>
      <c r="CW161" s="11"/>
      <c r="DA161" s="11"/>
      <c r="DE161" s="11"/>
      <c r="DI161" s="11"/>
      <c r="DM161" s="11"/>
      <c r="DQ161" s="11"/>
      <c r="DU161" s="11"/>
      <c r="DY161" s="11"/>
      <c r="EC161" s="11"/>
      <c r="EG161" s="11"/>
      <c r="EK161" s="11"/>
      <c r="EO161" s="11"/>
      <c r="ES161" s="11"/>
      <c r="EW161" s="11"/>
      <c r="FA161" s="11"/>
      <c r="FE161" s="11"/>
      <c r="FI161" s="11"/>
      <c r="FM161" s="11"/>
      <c r="FQ161" s="11"/>
      <c r="FU161" s="11"/>
      <c r="FY161" s="11"/>
      <c r="GC161" s="11"/>
      <c r="GG161" s="11"/>
      <c r="GK161" s="11"/>
      <c r="GO161" s="11"/>
      <c r="GS161" s="11"/>
      <c r="GW161" s="11"/>
      <c r="HA161" s="11"/>
      <c r="HE161" s="11"/>
      <c r="HI161" s="11"/>
      <c r="HM161" s="11"/>
      <c r="HQ161" s="11"/>
      <c r="HU161" s="11"/>
      <c r="HY161" s="11"/>
      <c r="IC161" s="11"/>
      <c r="IG161" s="11"/>
      <c r="IK161" s="11"/>
      <c r="IO161" s="11"/>
      <c r="IS161" s="11"/>
    </row>
    <row r="162" spans="1:253" ht="12.75">
      <c r="A162" s="11"/>
      <c r="B162" s="12"/>
      <c r="C162" s="12"/>
      <c r="D162" s="12"/>
      <c r="E162" s="11"/>
      <c r="F162" s="12"/>
      <c r="G162" s="12"/>
      <c r="H162" s="12"/>
      <c r="I162" s="11"/>
      <c r="J162" s="12"/>
      <c r="K162" s="12"/>
      <c r="L162" s="12"/>
      <c r="M162" s="11"/>
      <c r="N162" s="12"/>
      <c r="O162" s="12"/>
      <c r="P162" s="12"/>
      <c r="Q162" s="11"/>
      <c r="R162" s="12"/>
      <c r="S162" s="12"/>
      <c r="U162" s="11"/>
      <c r="Y162" s="11"/>
      <c r="AC162" s="11"/>
      <c r="AG162" s="11"/>
      <c r="AK162" s="11"/>
      <c r="AO162" s="11"/>
      <c r="AS162" s="11"/>
      <c r="AW162" s="11"/>
      <c r="BA162" s="11"/>
      <c r="BE162" s="11"/>
      <c r="BI162" s="11"/>
      <c r="BM162" s="11"/>
      <c r="BQ162" s="11"/>
      <c r="BU162" s="11"/>
      <c r="BY162" s="11"/>
      <c r="CC162" s="11"/>
      <c r="CG162" s="11"/>
      <c r="CK162" s="11"/>
      <c r="CO162" s="11"/>
      <c r="CS162" s="11"/>
      <c r="CW162" s="11"/>
      <c r="DA162" s="11"/>
      <c r="DE162" s="11"/>
      <c r="DI162" s="11"/>
      <c r="DM162" s="11"/>
      <c r="DQ162" s="11"/>
      <c r="DU162" s="11"/>
      <c r="DY162" s="11"/>
      <c r="EC162" s="11"/>
      <c r="EG162" s="11"/>
      <c r="EK162" s="11"/>
      <c r="EO162" s="11"/>
      <c r="ES162" s="11"/>
      <c r="EW162" s="11"/>
      <c r="FA162" s="11"/>
      <c r="FE162" s="11"/>
      <c r="FI162" s="11"/>
      <c r="FM162" s="11"/>
      <c r="FQ162" s="11"/>
      <c r="FU162" s="11"/>
      <c r="FY162" s="11"/>
      <c r="GC162" s="11"/>
      <c r="GG162" s="11"/>
      <c r="GK162" s="11"/>
      <c r="GO162" s="11"/>
      <c r="GS162" s="11"/>
      <c r="GW162" s="11"/>
      <c r="HA162" s="11"/>
      <c r="HE162" s="11"/>
      <c r="HI162" s="11"/>
      <c r="HM162" s="11"/>
      <c r="HQ162" s="11"/>
      <c r="HU162" s="11"/>
      <c r="HY162" s="11"/>
      <c r="IC162" s="11"/>
      <c r="IG162" s="11"/>
      <c r="IK162" s="11"/>
      <c r="IO162" s="11"/>
      <c r="IS162" s="11"/>
    </row>
    <row r="163" spans="1:253" ht="12.75">
      <c r="A163" s="11"/>
      <c r="B163" s="12"/>
      <c r="C163" s="12"/>
      <c r="D163" s="12"/>
      <c r="E163" s="11"/>
      <c r="F163" s="12"/>
      <c r="G163" s="12"/>
      <c r="H163" s="12"/>
      <c r="I163" s="11"/>
      <c r="J163" s="12"/>
      <c r="K163" s="12"/>
      <c r="L163" s="12"/>
      <c r="M163" s="11"/>
      <c r="N163" s="12"/>
      <c r="O163" s="12"/>
      <c r="P163" s="12"/>
      <c r="Q163" s="11"/>
      <c r="R163" s="12"/>
      <c r="S163" s="12"/>
      <c r="U163" s="11"/>
      <c r="Y163" s="11"/>
      <c r="AC163" s="11"/>
      <c r="AG163" s="11"/>
      <c r="AK163" s="11"/>
      <c r="AO163" s="11"/>
      <c r="AS163" s="11"/>
      <c r="AW163" s="11"/>
      <c r="BA163" s="11"/>
      <c r="BE163" s="11"/>
      <c r="BI163" s="11"/>
      <c r="BM163" s="11"/>
      <c r="BQ163" s="11"/>
      <c r="BU163" s="11"/>
      <c r="BY163" s="11"/>
      <c r="CC163" s="11"/>
      <c r="CG163" s="11"/>
      <c r="CK163" s="11"/>
      <c r="CO163" s="11"/>
      <c r="CS163" s="11"/>
      <c r="CW163" s="11"/>
      <c r="DA163" s="11"/>
      <c r="DE163" s="11"/>
      <c r="DI163" s="11"/>
      <c r="DM163" s="11"/>
      <c r="DQ163" s="11"/>
      <c r="DU163" s="11"/>
      <c r="DY163" s="11"/>
      <c r="EC163" s="11"/>
      <c r="EG163" s="11"/>
      <c r="EK163" s="11"/>
      <c r="EO163" s="11"/>
      <c r="ES163" s="11"/>
      <c r="EW163" s="11"/>
      <c r="FA163" s="11"/>
      <c r="FE163" s="11"/>
      <c r="FI163" s="11"/>
      <c r="FM163" s="11"/>
      <c r="FQ163" s="11"/>
      <c r="FU163" s="11"/>
      <c r="FY163" s="11"/>
      <c r="GC163" s="11"/>
      <c r="GG163" s="11"/>
      <c r="GK163" s="11"/>
      <c r="GO163" s="11"/>
      <c r="GS163" s="11"/>
      <c r="GW163" s="11"/>
      <c r="HA163" s="11"/>
      <c r="HE163" s="11"/>
      <c r="HI163" s="11"/>
      <c r="HM163" s="11"/>
      <c r="HQ163" s="11"/>
      <c r="HU163" s="11"/>
      <c r="HY163" s="11"/>
      <c r="IC163" s="11"/>
      <c r="IG163" s="11"/>
      <c r="IK163" s="11"/>
      <c r="IO163" s="11"/>
      <c r="IS163" s="11"/>
    </row>
    <row r="164" spans="1:253" ht="12.75">
      <c r="A164" s="11"/>
      <c r="B164" s="12"/>
      <c r="C164" s="12"/>
      <c r="D164" s="12"/>
      <c r="E164" s="11"/>
      <c r="F164" s="12"/>
      <c r="G164" s="12"/>
      <c r="H164" s="12"/>
      <c r="I164" s="11"/>
      <c r="J164" s="12"/>
      <c r="K164" s="12"/>
      <c r="L164" s="12"/>
      <c r="M164" s="11"/>
      <c r="N164" s="12"/>
      <c r="O164" s="12"/>
      <c r="P164" s="12"/>
      <c r="Q164" s="11"/>
      <c r="R164" s="12"/>
      <c r="S164" s="12"/>
      <c r="U164" s="11"/>
      <c r="Y164" s="11"/>
      <c r="AC164" s="11"/>
      <c r="AG164" s="11"/>
      <c r="AK164" s="11"/>
      <c r="AO164" s="11"/>
      <c r="AS164" s="11"/>
      <c r="AW164" s="11"/>
      <c r="BA164" s="11"/>
      <c r="BE164" s="11"/>
      <c r="BI164" s="11"/>
      <c r="BM164" s="11"/>
      <c r="BQ164" s="11"/>
      <c r="BU164" s="11"/>
      <c r="BY164" s="11"/>
      <c r="CC164" s="11"/>
      <c r="CG164" s="11"/>
      <c r="CK164" s="11"/>
      <c r="CO164" s="11"/>
      <c r="CS164" s="11"/>
      <c r="CW164" s="11"/>
      <c r="DA164" s="11"/>
      <c r="DE164" s="11"/>
      <c r="DI164" s="11"/>
      <c r="DM164" s="11"/>
      <c r="DQ164" s="11"/>
      <c r="DU164" s="11"/>
      <c r="DY164" s="11"/>
      <c r="EC164" s="11"/>
      <c r="EG164" s="11"/>
      <c r="EK164" s="11"/>
      <c r="EO164" s="11"/>
      <c r="ES164" s="11"/>
      <c r="EW164" s="11"/>
      <c r="FA164" s="11"/>
      <c r="FE164" s="11"/>
      <c r="FI164" s="11"/>
      <c r="FM164" s="11"/>
      <c r="FQ164" s="11"/>
      <c r="FU164" s="11"/>
      <c r="FY164" s="11"/>
      <c r="GC164" s="11"/>
      <c r="GG164" s="11"/>
      <c r="GK164" s="11"/>
      <c r="GO164" s="11"/>
      <c r="GS164" s="11"/>
      <c r="GW164" s="11"/>
      <c r="HA164" s="11"/>
      <c r="HE164" s="11"/>
      <c r="HI164" s="11"/>
      <c r="HM164" s="11"/>
      <c r="HQ164" s="11"/>
      <c r="HU164" s="11"/>
      <c r="HY164" s="11"/>
      <c r="IC164" s="11"/>
      <c r="IG164" s="11"/>
      <c r="IK164" s="11"/>
      <c r="IO164" s="11"/>
      <c r="IS164" s="11"/>
    </row>
    <row r="165" spans="1:253" ht="12.75">
      <c r="A165" s="11"/>
      <c r="B165" s="12"/>
      <c r="C165" s="12"/>
      <c r="D165" s="12"/>
      <c r="E165" s="11"/>
      <c r="F165" s="12"/>
      <c r="G165" s="12"/>
      <c r="H165" s="12"/>
      <c r="I165" s="11"/>
      <c r="J165" s="12"/>
      <c r="K165" s="12"/>
      <c r="L165" s="12"/>
      <c r="M165" s="11"/>
      <c r="N165" s="12"/>
      <c r="O165" s="12"/>
      <c r="P165" s="12"/>
      <c r="Q165" s="11"/>
      <c r="R165" s="12"/>
      <c r="S165" s="12"/>
      <c r="U165" s="11"/>
      <c r="Y165" s="11"/>
      <c r="AC165" s="11"/>
      <c r="AG165" s="11"/>
      <c r="AK165" s="11"/>
      <c r="AO165" s="11"/>
      <c r="AS165" s="11"/>
      <c r="AW165" s="11"/>
      <c r="BA165" s="11"/>
      <c r="BE165" s="11"/>
      <c r="BI165" s="11"/>
      <c r="BM165" s="11"/>
      <c r="BQ165" s="11"/>
      <c r="BU165" s="11"/>
      <c r="BY165" s="11"/>
      <c r="CC165" s="11"/>
      <c r="CG165" s="11"/>
      <c r="CK165" s="11"/>
      <c r="CO165" s="11"/>
      <c r="CS165" s="11"/>
      <c r="CW165" s="11"/>
      <c r="DA165" s="11"/>
      <c r="DE165" s="11"/>
      <c r="DI165" s="11"/>
      <c r="DM165" s="11"/>
      <c r="DQ165" s="11"/>
      <c r="DU165" s="11"/>
      <c r="DY165" s="11"/>
      <c r="EC165" s="11"/>
      <c r="EG165" s="11"/>
      <c r="EK165" s="11"/>
      <c r="EO165" s="11"/>
      <c r="ES165" s="11"/>
      <c r="EW165" s="11"/>
      <c r="FA165" s="11"/>
      <c r="FE165" s="11"/>
      <c r="FI165" s="11"/>
      <c r="FM165" s="11"/>
      <c r="FQ165" s="11"/>
      <c r="FU165" s="11"/>
      <c r="FY165" s="11"/>
      <c r="GC165" s="11"/>
      <c r="GG165" s="11"/>
      <c r="GK165" s="11"/>
      <c r="GO165" s="11"/>
      <c r="GS165" s="11"/>
      <c r="GW165" s="11"/>
      <c r="HA165" s="11"/>
      <c r="HE165" s="11"/>
      <c r="HI165" s="11"/>
      <c r="HM165" s="11"/>
      <c r="HQ165" s="11"/>
      <c r="HU165" s="11"/>
      <c r="HY165" s="11"/>
      <c r="IC165" s="11"/>
      <c r="IG165" s="11"/>
      <c r="IK165" s="11"/>
      <c r="IO165" s="11"/>
      <c r="IS165" s="11"/>
    </row>
    <row r="166" spans="1:253" ht="12.75">
      <c r="A166" s="11"/>
      <c r="B166" s="12"/>
      <c r="C166" s="12"/>
      <c r="D166" s="12"/>
      <c r="E166" s="11"/>
      <c r="F166" s="12"/>
      <c r="G166" s="12"/>
      <c r="H166" s="12"/>
      <c r="I166" s="11"/>
      <c r="J166" s="12"/>
      <c r="K166" s="12"/>
      <c r="L166" s="12"/>
      <c r="M166" s="11"/>
      <c r="N166" s="12"/>
      <c r="O166" s="12"/>
      <c r="P166" s="12"/>
      <c r="Q166" s="11"/>
      <c r="R166" s="12"/>
      <c r="S166" s="12"/>
      <c r="U166" s="11"/>
      <c r="Y166" s="11"/>
      <c r="AC166" s="11"/>
      <c r="AG166" s="11"/>
      <c r="AK166" s="11"/>
      <c r="AO166" s="11"/>
      <c r="AS166" s="11"/>
      <c r="AW166" s="11"/>
      <c r="BA166" s="11"/>
      <c r="BE166" s="11"/>
      <c r="BI166" s="11"/>
      <c r="BM166" s="11"/>
      <c r="BQ166" s="11"/>
      <c r="BU166" s="11"/>
      <c r="BY166" s="11"/>
      <c r="CC166" s="11"/>
      <c r="CG166" s="11"/>
      <c r="CK166" s="11"/>
      <c r="CO166" s="11"/>
      <c r="CS166" s="11"/>
      <c r="CW166" s="11"/>
      <c r="DA166" s="11"/>
      <c r="DE166" s="11"/>
      <c r="DI166" s="11"/>
      <c r="DM166" s="11"/>
      <c r="DQ166" s="11"/>
      <c r="DU166" s="11"/>
      <c r="DY166" s="11"/>
      <c r="EC166" s="11"/>
      <c r="EG166" s="11"/>
      <c r="EK166" s="11"/>
      <c r="EO166" s="11"/>
      <c r="ES166" s="11"/>
      <c r="EW166" s="11"/>
      <c r="FA166" s="11"/>
      <c r="FE166" s="11"/>
      <c r="FI166" s="11"/>
      <c r="FM166" s="11"/>
      <c r="FQ166" s="11"/>
      <c r="FU166" s="11"/>
      <c r="FY166" s="11"/>
      <c r="GC166" s="11"/>
      <c r="GG166" s="11"/>
      <c r="GK166" s="11"/>
      <c r="GO166" s="11"/>
      <c r="GS166" s="11"/>
      <c r="GW166" s="11"/>
      <c r="HA166" s="11"/>
      <c r="HE166" s="11"/>
      <c r="HI166" s="11"/>
      <c r="HM166" s="11"/>
      <c r="HQ166" s="11"/>
      <c r="HU166" s="11"/>
      <c r="HY166" s="11"/>
      <c r="IC166" s="11"/>
      <c r="IG166" s="11"/>
      <c r="IK166" s="11"/>
      <c r="IO166" s="11"/>
      <c r="IS166" s="11"/>
    </row>
    <row r="167" spans="1:253" ht="12.75">
      <c r="A167" s="11"/>
      <c r="B167" s="12"/>
      <c r="C167" s="12"/>
      <c r="D167" s="12"/>
      <c r="E167" s="11"/>
      <c r="F167" s="12"/>
      <c r="G167" s="12"/>
      <c r="H167" s="12"/>
      <c r="I167" s="11"/>
      <c r="J167" s="12"/>
      <c r="K167" s="12"/>
      <c r="L167" s="12"/>
      <c r="M167" s="11"/>
      <c r="N167" s="12"/>
      <c r="O167" s="12"/>
      <c r="P167" s="12"/>
      <c r="Q167" s="11"/>
      <c r="R167" s="12"/>
      <c r="S167" s="12"/>
      <c r="U167" s="11"/>
      <c r="Y167" s="11"/>
      <c r="AC167" s="11"/>
      <c r="AG167" s="11"/>
      <c r="AK167" s="11"/>
      <c r="AO167" s="11"/>
      <c r="AS167" s="11"/>
      <c r="AW167" s="11"/>
      <c r="BA167" s="11"/>
      <c r="BE167" s="11"/>
      <c r="BI167" s="11"/>
      <c r="BM167" s="11"/>
      <c r="BQ167" s="11"/>
      <c r="BU167" s="11"/>
      <c r="BY167" s="11"/>
      <c r="CC167" s="11"/>
      <c r="CG167" s="11"/>
      <c r="CK167" s="11"/>
      <c r="CO167" s="11"/>
      <c r="CS167" s="11"/>
      <c r="CW167" s="11"/>
      <c r="DA167" s="11"/>
      <c r="DE167" s="11"/>
      <c r="DI167" s="11"/>
      <c r="DM167" s="11"/>
      <c r="DQ167" s="11"/>
      <c r="DU167" s="11"/>
      <c r="DY167" s="11"/>
      <c r="EC167" s="11"/>
      <c r="EG167" s="11"/>
      <c r="EK167" s="11"/>
      <c r="EO167" s="11"/>
      <c r="ES167" s="11"/>
      <c r="EW167" s="11"/>
      <c r="FA167" s="11"/>
      <c r="FE167" s="11"/>
      <c r="FI167" s="11"/>
      <c r="FM167" s="11"/>
      <c r="FQ167" s="11"/>
      <c r="FU167" s="11"/>
      <c r="FY167" s="11"/>
      <c r="GC167" s="11"/>
      <c r="GG167" s="11"/>
      <c r="GK167" s="11"/>
      <c r="GO167" s="11"/>
      <c r="GS167" s="11"/>
      <c r="GW167" s="11"/>
      <c r="HA167" s="11"/>
      <c r="HE167" s="11"/>
      <c r="HI167" s="11"/>
      <c r="HM167" s="11"/>
      <c r="HQ167" s="11"/>
      <c r="HU167" s="11"/>
      <c r="HY167" s="11"/>
      <c r="IC167" s="11"/>
      <c r="IG167" s="11"/>
      <c r="IK167" s="11"/>
      <c r="IO167" s="11"/>
      <c r="IS167" s="11"/>
    </row>
    <row r="168" spans="1:253" ht="12.75">
      <c r="A168" s="11"/>
      <c r="B168" s="12"/>
      <c r="C168" s="12"/>
      <c r="D168" s="12"/>
      <c r="E168" s="11"/>
      <c r="F168" s="12"/>
      <c r="G168" s="12"/>
      <c r="H168" s="12"/>
      <c r="I168" s="11"/>
      <c r="J168" s="12"/>
      <c r="K168" s="12"/>
      <c r="L168" s="12"/>
      <c r="M168" s="11"/>
      <c r="N168" s="12"/>
      <c r="O168" s="12"/>
      <c r="P168" s="12"/>
      <c r="Q168" s="11"/>
      <c r="R168" s="12"/>
      <c r="S168" s="12"/>
      <c r="U168" s="11"/>
      <c r="Y168" s="11"/>
      <c r="AC168" s="11"/>
      <c r="AG168" s="11"/>
      <c r="AK168" s="11"/>
      <c r="AO168" s="11"/>
      <c r="AS168" s="11"/>
      <c r="AW168" s="11"/>
      <c r="BA168" s="11"/>
      <c r="BE168" s="11"/>
      <c r="BI168" s="11"/>
      <c r="BM168" s="11"/>
      <c r="BQ168" s="11"/>
      <c r="BU168" s="11"/>
      <c r="BY168" s="11"/>
      <c r="CC168" s="11"/>
      <c r="CG168" s="11"/>
      <c r="CK168" s="11"/>
      <c r="CO168" s="11"/>
      <c r="CS168" s="11"/>
      <c r="CW168" s="11"/>
      <c r="DA168" s="11"/>
      <c r="DE168" s="11"/>
      <c r="DI168" s="11"/>
      <c r="DM168" s="11"/>
      <c r="DQ168" s="11"/>
      <c r="DU168" s="11"/>
      <c r="DY168" s="11"/>
      <c r="EC168" s="11"/>
      <c r="EG168" s="11"/>
      <c r="EK168" s="11"/>
      <c r="EO168" s="11"/>
      <c r="ES168" s="11"/>
      <c r="EW168" s="11"/>
      <c r="FA168" s="11"/>
      <c r="FE168" s="11"/>
      <c r="FI168" s="11"/>
      <c r="FM168" s="11"/>
      <c r="FQ168" s="11"/>
      <c r="FU168" s="11"/>
      <c r="FY168" s="11"/>
      <c r="GC168" s="11"/>
      <c r="GG168" s="11"/>
      <c r="GK168" s="11"/>
      <c r="GO168" s="11"/>
      <c r="GS168" s="11"/>
      <c r="GW168" s="11"/>
      <c r="HA168" s="11"/>
      <c r="HE168" s="11"/>
      <c r="HI168" s="11"/>
      <c r="HM168" s="11"/>
      <c r="HQ168" s="11"/>
      <c r="HU168" s="11"/>
      <c r="HY168" s="11"/>
      <c r="IC168" s="11"/>
      <c r="IG168" s="11"/>
      <c r="IK168" s="11"/>
      <c r="IO168" s="11"/>
      <c r="IS168" s="11"/>
    </row>
    <row r="169" spans="1:253" ht="12.75">
      <c r="A169" s="11"/>
      <c r="B169" s="12"/>
      <c r="C169" s="12"/>
      <c r="D169" s="12"/>
      <c r="E169" s="11"/>
      <c r="F169" s="12"/>
      <c r="G169" s="12"/>
      <c r="H169" s="12"/>
      <c r="I169" s="11"/>
      <c r="J169" s="12"/>
      <c r="K169" s="12"/>
      <c r="L169" s="12"/>
      <c r="M169" s="11"/>
      <c r="N169" s="12"/>
      <c r="O169" s="12"/>
      <c r="P169" s="12"/>
      <c r="Q169" s="11"/>
      <c r="R169" s="12"/>
      <c r="S169" s="12"/>
      <c r="U169" s="11"/>
      <c r="Y169" s="11"/>
      <c r="AC169" s="11"/>
      <c r="AG169" s="11"/>
      <c r="AK169" s="11"/>
      <c r="AO169" s="11"/>
      <c r="AS169" s="11"/>
      <c r="AW169" s="11"/>
      <c r="BA169" s="11"/>
      <c r="BE169" s="11"/>
      <c r="BI169" s="11"/>
      <c r="BM169" s="11"/>
      <c r="BQ169" s="11"/>
      <c r="BU169" s="11"/>
      <c r="BY169" s="11"/>
      <c r="CC169" s="11"/>
      <c r="CG169" s="11"/>
      <c r="CK169" s="11"/>
      <c r="CO169" s="11"/>
      <c r="CS169" s="11"/>
      <c r="CW169" s="11"/>
      <c r="DA169" s="11"/>
      <c r="DE169" s="11"/>
      <c r="DI169" s="11"/>
      <c r="DM169" s="11"/>
      <c r="DQ169" s="11"/>
      <c r="DU169" s="11"/>
      <c r="DY169" s="11"/>
      <c r="EC169" s="11"/>
      <c r="EG169" s="11"/>
      <c r="EK169" s="11"/>
      <c r="EO169" s="11"/>
      <c r="ES169" s="11"/>
      <c r="EW169" s="11"/>
      <c r="FA169" s="11"/>
      <c r="FE169" s="11"/>
      <c r="FI169" s="11"/>
      <c r="FM169" s="11"/>
      <c r="FQ169" s="11"/>
      <c r="FU169" s="11"/>
      <c r="FY169" s="11"/>
      <c r="GC169" s="11"/>
      <c r="GG169" s="11"/>
      <c r="GK169" s="11"/>
      <c r="GO169" s="11"/>
      <c r="GS169" s="11"/>
      <c r="GW169" s="11"/>
      <c r="HA169" s="11"/>
      <c r="HE169" s="11"/>
      <c r="HI169" s="11"/>
      <c r="HM169" s="11"/>
      <c r="HQ169" s="11"/>
      <c r="HU169" s="11"/>
      <c r="HY169" s="11"/>
      <c r="IC169" s="11"/>
      <c r="IG169" s="11"/>
      <c r="IK169" s="11"/>
      <c r="IO169" s="11"/>
      <c r="IS169" s="11"/>
    </row>
    <row r="170" spans="1:253" ht="12.75">
      <c r="A170" s="11"/>
      <c r="B170" s="12"/>
      <c r="C170" s="12"/>
      <c r="D170" s="12"/>
      <c r="E170" s="11"/>
      <c r="F170" s="12"/>
      <c r="G170" s="12"/>
      <c r="H170" s="12"/>
      <c r="I170" s="11"/>
      <c r="J170" s="12"/>
      <c r="K170" s="12"/>
      <c r="L170" s="12"/>
      <c r="M170" s="11"/>
      <c r="N170" s="12"/>
      <c r="O170" s="12"/>
      <c r="P170" s="12"/>
      <c r="Q170" s="11"/>
      <c r="R170" s="12"/>
      <c r="S170" s="12"/>
      <c r="U170" s="11"/>
      <c r="Y170" s="11"/>
      <c r="AC170" s="11"/>
      <c r="AG170" s="11"/>
      <c r="AK170" s="11"/>
      <c r="AO170" s="11"/>
      <c r="AS170" s="11"/>
      <c r="AW170" s="11"/>
      <c r="BA170" s="11"/>
      <c r="BE170" s="11"/>
      <c r="BI170" s="11"/>
      <c r="BM170" s="11"/>
      <c r="BQ170" s="11"/>
      <c r="BU170" s="11"/>
      <c r="BY170" s="11"/>
      <c r="CC170" s="11"/>
      <c r="CG170" s="11"/>
      <c r="CK170" s="11"/>
      <c r="CO170" s="11"/>
      <c r="CS170" s="11"/>
      <c r="CW170" s="11"/>
      <c r="DA170" s="11"/>
      <c r="DE170" s="11"/>
      <c r="DI170" s="11"/>
      <c r="DM170" s="11"/>
      <c r="DQ170" s="11"/>
      <c r="DU170" s="11"/>
      <c r="DY170" s="11"/>
      <c r="EC170" s="11"/>
      <c r="EG170" s="11"/>
      <c r="EK170" s="11"/>
      <c r="EO170" s="11"/>
      <c r="ES170" s="11"/>
      <c r="EW170" s="11"/>
      <c r="FA170" s="11"/>
      <c r="FE170" s="11"/>
      <c r="FI170" s="11"/>
      <c r="FM170" s="11"/>
      <c r="FQ170" s="11"/>
      <c r="FU170" s="11"/>
      <c r="FY170" s="11"/>
      <c r="GC170" s="11"/>
      <c r="GG170" s="11"/>
      <c r="GK170" s="11"/>
      <c r="GO170" s="11"/>
      <c r="GS170" s="11"/>
      <c r="GW170" s="11"/>
      <c r="HA170" s="11"/>
      <c r="HE170" s="11"/>
      <c r="HI170" s="11"/>
      <c r="HM170" s="11"/>
      <c r="HQ170" s="11"/>
      <c r="HU170" s="11"/>
      <c r="HY170" s="11"/>
      <c r="IC170" s="11"/>
      <c r="IG170" s="11"/>
      <c r="IK170" s="11"/>
      <c r="IO170" s="11"/>
      <c r="IS170" s="11"/>
    </row>
    <row r="171" spans="1:253" ht="12.75">
      <c r="A171" s="11"/>
      <c r="B171" s="12"/>
      <c r="C171" s="12"/>
      <c r="D171" s="12"/>
      <c r="E171" s="11"/>
      <c r="F171" s="12"/>
      <c r="G171" s="12"/>
      <c r="H171" s="12"/>
      <c r="I171" s="11"/>
      <c r="J171" s="12"/>
      <c r="K171" s="12"/>
      <c r="L171" s="12"/>
      <c r="M171" s="11"/>
      <c r="N171" s="12"/>
      <c r="O171" s="12"/>
      <c r="P171" s="12"/>
      <c r="Q171" s="11"/>
      <c r="R171" s="12"/>
      <c r="S171" s="12"/>
      <c r="U171" s="11"/>
      <c r="Y171" s="11"/>
      <c r="AC171" s="11"/>
      <c r="AG171" s="11"/>
      <c r="AK171" s="11"/>
      <c r="AO171" s="11"/>
      <c r="AS171" s="11"/>
      <c r="AW171" s="11"/>
      <c r="BA171" s="11"/>
      <c r="BE171" s="11"/>
      <c r="BI171" s="11"/>
      <c r="BM171" s="11"/>
      <c r="BQ171" s="11"/>
      <c r="BU171" s="11"/>
      <c r="BY171" s="11"/>
      <c r="CC171" s="11"/>
      <c r="CG171" s="11"/>
      <c r="CK171" s="11"/>
      <c r="CO171" s="11"/>
      <c r="CS171" s="11"/>
      <c r="CW171" s="11"/>
      <c r="DA171" s="11"/>
      <c r="DE171" s="11"/>
      <c r="DI171" s="11"/>
      <c r="DM171" s="11"/>
      <c r="DQ171" s="11"/>
      <c r="DU171" s="11"/>
      <c r="DY171" s="11"/>
      <c r="EC171" s="11"/>
      <c r="EG171" s="11"/>
      <c r="EK171" s="11"/>
      <c r="EO171" s="11"/>
      <c r="ES171" s="11"/>
      <c r="EW171" s="11"/>
      <c r="FA171" s="11"/>
      <c r="FE171" s="11"/>
      <c r="FI171" s="11"/>
      <c r="FM171" s="11"/>
      <c r="FQ171" s="11"/>
      <c r="FU171" s="11"/>
      <c r="FY171" s="11"/>
      <c r="GC171" s="11"/>
      <c r="GG171" s="11"/>
      <c r="GK171" s="11"/>
      <c r="GO171" s="11"/>
      <c r="GS171" s="11"/>
      <c r="GW171" s="11"/>
      <c r="HA171" s="11"/>
      <c r="HE171" s="11"/>
      <c r="HI171" s="11"/>
      <c r="HM171" s="11"/>
      <c r="HQ171" s="11"/>
      <c r="HU171" s="11"/>
      <c r="HY171" s="11"/>
      <c r="IC171" s="11"/>
      <c r="IG171" s="11"/>
      <c r="IK171" s="11"/>
      <c r="IO171" s="11"/>
      <c r="IS171" s="11"/>
    </row>
    <row r="172" spans="1:253" ht="12.75">
      <c r="A172" s="11"/>
      <c r="B172" s="12"/>
      <c r="C172" s="12"/>
      <c r="D172" s="12"/>
      <c r="E172" s="11"/>
      <c r="F172" s="12"/>
      <c r="G172" s="12"/>
      <c r="H172" s="12"/>
      <c r="I172" s="11"/>
      <c r="J172" s="12"/>
      <c r="K172" s="12"/>
      <c r="L172" s="12"/>
      <c r="M172" s="11"/>
      <c r="N172" s="12"/>
      <c r="O172" s="12"/>
      <c r="P172" s="12"/>
      <c r="Q172" s="11"/>
      <c r="R172" s="12"/>
      <c r="S172" s="12"/>
      <c r="U172" s="11"/>
      <c r="Y172" s="11"/>
      <c r="AC172" s="11"/>
      <c r="AG172" s="11"/>
      <c r="AK172" s="11"/>
      <c r="AO172" s="11"/>
      <c r="AS172" s="11"/>
      <c r="AW172" s="11"/>
      <c r="BA172" s="11"/>
      <c r="BE172" s="11"/>
      <c r="BI172" s="11"/>
      <c r="BM172" s="11"/>
      <c r="BQ172" s="11"/>
      <c r="BU172" s="11"/>
      <c r="BY172" s="11"/>
      <c r="CC172" s="11"/>
      <c r="CG172" s="11"/>
      <c r="CK172" s="11"/>
      <c r="CO172" s="11"/>
      <c r="CS172" s="11"/>
      <c r="CW172" s="11"/>
      <c r="DA172" s="11"/>
      <c r="DE172" s="11"/>
      <c r="DI172" s="11"/>
      <c r="DM172" s="11"/>
      <c r="DQ172" s="11"/>
      <c r="DU172" s="11"/>
      <c r="DY172" s="11"/>
      <c r="EC172" s="11"/>
      <c r="EG172" s="11"/>
      <c r="EK172" s="11"/>
      <c r="EO172" s="11"/>
      <c r="ES172" s="11"/>
      <c r="EW172" s="11"/>
      <c r="FA172" s="11"/>
      <c r="FE172" s="11"/>
      <c r="FI172" s="11"/>
      <c r="FM172" s="11"/>
      <c r="FQ172" s="11"/>
      <c r="FU172" s="11"/>
      <c r="FY172" s="11"/>
      <c r="GC172" s="11"/>
      <c r="GG172" s="11"/>
      <c r="GK172" s="11"/>
      <c r="GO172" s="11"/>
      <c r="GS172" s="11"/>
      <c r="GW172" s="11"/>
      <c r="HA172" s="11"/>
      <c r="HE172" s="11"/>
      <c r="HI172" s="11"/>
      <c r="HM172" s="11"/>
      <c r="HQ172" s="11"/>
      <c r="HU172" s="11"/>
      <c r="HY172" s="11"/>
      <c r="IC172" s="11"/>
      <c r="IG172" s="11"/>
      <c r="IK172" s="11"/>
      <c r="IO172" s="11"/>
      <c r="IS172" s="11"/>
    </row>
    <row r="173" spans="1:253" ht="12.75">
      <c r="A173" s="11"/>
      <c r="B173" s="12"/>
      <c r="C173" s="12"/>
      <c r="D173" s="12"/>
      <c r="E173" s="11"/>
      <c r="F173" s="12"/>
      <c r="G173" s="12"/>
      <c r="H173" s="12"/>
      <c r="I173" s="11"/>
      <c r="J173" s="12"/>
      <c r="K173" s="12"/>
      <c r="L173" s="12"/>
      <c r="M173" s="11"/>
      <c r="N173" s="12"/>
      <c r="O173" s="12"/>
      <c r="P173" s="12"/>
      <c r="Q173" s="11"/>
      <c r="R173" s="12"/>
      <c r="S173" s="12"/>
      <c r="U173" s="11"/>
      <c r="Y173" s="11"/>
      <c r="AC173" s="11"/>
      <c r="AG173" s="11"/>
      <c r="AK173" s="11"/>
      <c r="AO173" s="11"/>
      <c r="AS173" s="11"/>
      <c r="AW173" s="11"/>
      <c r="BA173" s="11"/>
      <c r="BE173" s="11"/>
      <c r="BI173" s="11"/>
      <c r="BM173" s="11"/>
      <c r="BQ173" s="11"/>
      <c r="BU173" s="11"/>
      <c r="BY173" s="11"/>
      <c r="CC173" s="11"/>
      <c r="CG173" s="11"/>
      <c r="CK173" s="11"/>
      <c r="CO173" s="11"/>
      <c r="CS173" s="11"/>
      <c r="CW173" s="11"/>
      <c r="DA173" s="11"/>
      <c r="DE173" s="11"/>
      <c r="DI173" s="11"/>
      <c r="DM173" s="11"/>
      <c r="DQ173" s="11"/>
      <c r="DU173" s="11"/>
      <c r="DY173" s="11"/>
      <c r="EC173" s="11"/>
      <c r="EG173" s="11"/>
      <c r="EK173" s="11"/>
      <c r="EO173" s="11"/>
      <c r="ES173" s="11"/>
      <c r="EW173" s="11"/>
      <c r="FA173" s="11"/>
      <c r="FE173" s="11"/>
      <c r="FI173" s="11"/>
      <c r="FM173" s="11"/>
      <c r="FQ173" s="11"/>
      <c r="FU173" s="11"/>
      <c r="FY173" s="11"/>
      <c r="GC173" s="11"/>
      <c r="GG173" s="11"/>
      <c r="GK173" s="11"/>
      <c r="GO173" s="11"/>
      <c r="GS173" s="11"/>
      <c r="GW173" s="11"/>
      <c r="HA173" s="11"/>
      <c r="HE173" s="11"/>
      <c r="HI173" s="11"/>
      <c r="HM173" s="11"/>
      <c r="HQ173" s="11"/>
      <c r="HU173" s="11"/>
      <c r="HY173" s="11"/>
      <c r="IC173" s="11"/>
      <c r="IG173" s="11"/>
      <c r="IK173" s="11"/>
      <c r="IO173" s="11"/>
      <c r="IS173" s="11"/>
    </row>
    <row r="174" spans="1:253" ht="12.75">
      <c r="A174" s="11"/>
      <c r="B174" s="12"/>
      <c r="C174" s="12"/>
      <c r="D174" s="12"/>
      <c r="E174" s="11"/>
      <c r="F174" s="12"/>
      <c r="G174" s="12"/>
      <c r="H174" s="12"/>
      <c r="I174" s="11"/>
      <c r="J174" s="12"/>
      <c r="K174" s="12"/>
      <c r="L174" s="12"/>
      <c r="M174" s="11"/>
      <c r="N174" s="12"/>
      <c r="O174" s="12"/>
      <c r="P174" s="12"/>
      <c r="Q174" s="11"/>
      <c r="R174" s="12"/>
      <c r="S174" s="12"/>
      <c r="U174" s="11"/>
      <c r="Y174" s="11"/>
      <c r="AC174" s="11"/>
      <c r="AG174" s="11"/>
      <c r="AK174" s="11"/>
      <c r="AO174" s="11"/>
      <c r="AS174" s="11"/>
      <c r="AW174" s="11"/>
      <c r="BA174" s="11"/>
      <c r="BE174" s="11"/>
      <c r="BI174" s="11"/>
      <c r="BM174" s="11"/>
      <c r="BQ174" s="11"/>
      <c r="BU174" s="11"/>
      <c r="BY174" s="11"/>
      <c r="CC174" s="11"/>
      <c r="CG174" s="11"/>
      <c r="CK174" s="11"/>
      <c r="CO174" s="11"/>
      <c r="CS174" s="11"/>
      <c r="CW174" s="11"/>
      <c r="DA174" s="11"/>
      <c r="DE174" s="11"/>
      <c r="DI174" s="11"/>
      <c r="DM174" s="11"/>
      <c r="DQ174" s="11"/>
      <c r="DU174" s="11"/>
      <c r="DY174" s="11"/>
      <c r="EC174" s="11"/>
      <c r="EG174" s="11"/>
      <c r="EK174" s="11"/>
      <c r="EO174" s="11"/>
      <c r="ES174" s="11"/>
      <c r="EW174" s="11"/>
      <c r="FA174" s="11"/>
      <c r="FE174" s="11"/>
      <c r="FI174" s="11"/>
      <c r="FM174" s="11"/>
      <c r="FQ174" s="11"/>
      <c r="FU174" s="11"/>
      <c r="FY174" s="11"/>
      <c r="GC174" s="11"/>
      <c r="GG174" s="11"/>
      <c r="GK174" s="11"/>
      <c r="GO174" s="11"/>
      <c r="GS174" s="11"/>
      <c r="GW174" s="11"/>
      <c r="HA174" s="11"/>
      <c r="HE174" s="11"/>
      <c r="HI174" s="11"/>
      <c r="HM174" s="11"/>
      <c r="HQ174" s="11"/>
      <c r="HU174" s="11"/>
      <c r="HY174" s="11"/>
      <c r="IC174" s="11"/>
      <c r="IG174" s="11"/>
      <c r="IK174" s="11"/>
      <c r="IO174" s="11"/>
      <c r="IS174" s="11"/>
    </row>
    <row r="175" spans="1:253" ht="12.75">
      <c r="A175" s="11"/>
      <c r="B175" s="12"/>
      <c r="C175" s="12"/>
      <c r="D175" s="12"/>
      <c r="E175" s="11"/>
      <c r="F175" s="12"/>
      <c r="G175" s="12"/>
      <c r="H175" s="12"/>
      <c r="I175" s="11"/>
      <c r="J175" s="12"/>
      <c r="K175" s="12"/>
      <c r="L175" s="12"/>
      <c r="M175" s="11"/>
      <c r="N175" s="12"/>
      <c r="O175" s="12"/>
      <c r="P175" s="12"/>
      <c r="Q175" s="11"/>
      <c r="R175" s="12"/>
      <c r="S175" s="12"/>
      <c r="U175" s="11"/>
      <c r="Y175" s="11"/>
      <c r="AC175" s="11"/>
      <c r="AG175" s="11"/>
      <c r="AK175" s="11"/>
      <c r="AO175" s="11"/>
      <c r="AS175" s="11"/>
      <c r="AW175" s="11"/>
      <c r="BA175" s="11"/>
      <c r="BE175" s="11"/>
      <c r="BI175" s="11"/>
      <c r="BM175" s="11"/>
      <c r="BQ175" s="11"/>
      <c r="BU175" s="11"/>
      <c r="BY175" s="11"/>
      <c r="CC175" s="11"/>
      <c r="CG175" s="11"/>
      <c r="CK175" s="11"/>
      <c r="CO175" s="11"/>
      <c r="CS175" s="11"/>
      <c r="CW175" s="11"/>
      <c r="DA175" s="11"/>
      <c r="DE175" s="11"/>
      <c r="DI175" s="11"/>
      <c r="DM175" s="11"/>
      <c r="DQ175" s="11"/>
      <c r="DU175" s="11"/>
      <c r="DY175" s="11"/>
      <c r="EC175" s="11"/>
      <c r="EG175" s="11"/>
      <c r="EK175" s="11"/>
      <c r="EO175" s="11"/>
      <c r="ES175" s="11"/>
      <c r="EW175" s="11"/>
      <c r="FA175" s="11"/>
      <c r="FE175" s="11"/>
      <c r="FI175" s="11"/>
      <c r="FM175" s="11"/>
      <c r="FQ175" s="11"/>
      <c r="FU175" s="11"/>
      <c r="FY175" s="11"/>
      <c r="GC175" s="11"/>
      <c r="GG175" s="11"/>
      <c r="GK175" s="11"/>
      <c r="GO175" s="11"/>
      <c r="GS175" s="11"/>
      <c r="GW175" s="11"/>
      <c r="HA175" s="11"/>
      <c r="HE175" s="11"/>
      <c r="HI175" s="11"/>
      <c r="HM175" s="11"/>
      <c r="HQ175" s="11"/>
      <c r="HU175" s="11"/>
      <c r="HY175" s="11"/>
      <c r="IC175" s="11"/>
      <c r="IG175" s="11"/>
      <c r="IK175" s="11"/>
      <c r="IO175" s="11"/>
      <c r="IS175" s="11"/>
    </row>
    <row r="176" spans="1:253" ht="12.75">
      <c r="A176" s="11"/>
      <c r="B176" s="12"/>
      <c r="C176" s="12"/>
      <c r="D176" s="12"/>
      <c r="E176" s="11"/>
      <c r="F176" s="12"/>
      <c r="G176" s="12"/>
      <c r="H176" s="12"/>
      <c r="I176" s="11"/>
      <c r="J176" s="12"/>
      <c r="K176" s="12"/>
      <c r="L176" s="12"/>
      <c r="M176" s="11"/>
      <c r="N176" s="12"/>
      <c r="O176" s="12"/>
      <c r="P176" s="12"/>
      <c r="Q176" s="11"/>
      <c r="R176" s="12"/>
      <c r="S176" s="12"/>
      <c r="U176" s="11"/>
      <c r="Y176" s="11"/>
      <c r="AC176" s="11"/>
      <c r="AG176" s="11"/>
      <c r="AK176" s="11"/>
      <c r="AO176" s="11"/>
      <c r="AS176" s="11"/>
      <c r="AW176" s="11"/>
      <c r="BA176" s="11"/>
      <c r="BE176" s="11"/>
      <c r="BI176" s="11"/>
      <c r="BM176" s="11"/>
      <c r="BQ176" s="11"/>
      <c r="BU176" s="11"/>
      <c r="BY176" s="11"/>
      <c r="CC176" s="11"/>
      <c r="CG176" s="11"/>
      <c r="CK176" s="11"/>
      <c r="CO176" s="11"/>
      <c r="CS176" s="11"/>
      <c r="CW176" s="11"/>
      <c r="DA176" s="11"/>
      <c r="DE176" s="11"/>
      <c r="DI176" s="11"/>
      <c r="DM176" s="11"/>
      <c r="DQ176" s="11"/>
      <c r="DU176" s="11"/>
      <c r="DY176" s="11"/>
      <c r="EC176" s="11"/>
      <c r="EG176" s="11"/>
      <c r="EK176" s="11"/>
      <c r="EO176" s="11"/>
      <c r="ES176" s="11"/>
      <c r="EW176" s="11"/>
      <c r="FA176" s="11"/>
      <c r="FE176" s="11"/>
      <c r="FI176" s="11"/>
      <c r="FM176" s="11"/>
      <c r="FQ176" s="11"/>
      <c r="FU176" s="11"/>
      <c r="FY176" s="11"/>
      <c r="GC176" s="11"/>
      <c r="GG176" s="11"/>
      <c r="GK176" s="11"/>
      <c r="GO176" s="11"/>
      <c r="GS176" s="11"/>
      <c r="GW176" s="11"/>
      <c r="HA176" s="11"/>
      <c r="HE176" s="11"/>
      <c r="HI176" s="11"/>
      <c r="HM176" s="11"/>
      <c r="HQ176" s="11"/>
      <c r="HU176" s="11"/>
      <c r="HY176" s="11"/>
      <c r="IC176" s="11"/>
      <c r="IG176" s="11"/>
      <c r="IK176" s="11"/>
      <c r="IO176" s="11"/>
      <c r="IS176" s="11"/>
    </row>
    <row r="177" spans="1:253" ht="12.75">
      <c r="A177" s="11"/>
      <c r="B177" s="12"/>
      <c r="C177" s="12"/>
      <c r="D177" s="12"/>
      <c r="E177" s="11"/>
      <c r="F177" s="12"/>
      <c r="G177" s="12"/>
      <c r="H177" s="12"/>
      <c r="I177" s="11"/>
      <c r="J177" s="12"/>
      <c r="K177" s="12"/>
      <c r="L177" s="12"/>
      <c r="M177" s="11"/>
      <c r="N177" s="12"/>
      <c r="O177" s="12"/>
      <c r="P177" s="12"/>
      <c r="Q177" s="11"/>
      <c r="R177" s="12"/>
      <c r="S177" s="12"/>
      <c r="U177" s="11"/>
      <c r="Y177" s="11"/>
      <c r="AC177" s="11"/>
      <c r="AG177" s="11"/>
      <c r="AK177" s="11"/>
      <c r="AO177" s="11"/>
      <c r="AS177" s="11"/>
      <c r="AW177" s="11"/>
      <c r="BA177" s="11"/>
      <c r="BE177" s="11"/>
      <c r="BI177" s="11"/>
      <c r="BM177" s="11"/>
      <c r="BQ177" s="11"/>
      <c r="BU177" s="11"/>
      <c r="BY177" s="11"/>
      <c r="CC177" s="11"/>
      <c r="CG177" s="11"/>
      <c r="CK177" s="11"/>
      <c r="CO177" s="11"/>
      <c r="CS177" s="11"/>
      <c r="CW177" s="11"/>
      <c r="DA177" s="11"/>
      <c r="DE177" s="11"/>
      <c r="DI177" s="11"/>
      <c r="DM177" s="11"/>
      <c r="DQ177" s="11"/>
      <c r="DU177" s="11"/>
      <c r="DY177" s="11"/>
      <c r="EC177" s="11"/>
      <c r="EG177" s="11"/>
      <c r="EK177" s="11"/>
      <c r="EO177" s="11"/>
      <c r="ES177" s="11"/>
      <c r="EW177" s="11"/>
      <c r="FA177" s="11"/>
      <c r="FE177" s="11"/>
      <c r="FI177" s="11"/>
      <c r="FM177" s="11"/>
      <c r="FQ177" s="11"/>
      <c r="FU177" s="11"/>
      <c r="FY177" s="11"/>
      <c r="GC177" s="11"/>
      <c r="GG177" s="11"/>
      <c r="GK177" s="11"/>
      <c r="GO177" s="11"/>
      <c r="GS177" s="11"/>
      <c r="GW177" s="11"/>
      <c r="HA177" s="11"/>
      <c r="HE177" s="11"/>
      <c r="HI177" s="11"/>
      <c r="HM177" s="11"/>
      <c r="HQ177" s="11"/>
      <c r="HU177" s="11"/>
      <c r="HY177" s="11"/>
      <c r="IC177" s="11"/>
      <c r="IG177" s="11"/>
      <c r="IK177" s="11"/>
      <c r="IO177" s="11"/>
      <c r="IS177" s="11"/>
    </row>
    <row r="178" spans="1:253" ht="12.75">
      <c r="A178" s="11"/>
      <c r="B178" s="12"/>
      <c r="C178" s="12"/>
      <c r="D178" s="12"/>
      <c r="E178" s="11"/>
      <c r="F178" s="12"/>
      <c r="G178" s="12"/>
      <c r="H178" s="12"/>
      <c r="I178" s="11"/>
      <c r="J178" s="12"/>
      <c r="K178" s="12"/>
      <c r="L178" s="12"/>
      <c r="M178" s="11"/>
      <c r="N178" s="12"/>
      <c r="O178" s="12"/>
      <c r="P178" s="12"/>
      <c r="Q178" s="11"/>
      <c r="R178" s="12"/>
      <c r="S178" s="12"/>
      <c r="U178" s="11"/>
      <c r="Y178" s="11"/>
      <c r="AC178" s="11"/>
      <c r="AG178" s="11"/>
      <c r="AK178" s="11"/>
      <c r="AO178" s="11"/>
      <c r="AS178" s="11"/>
      <c r="AW178" s="11"/>
      <c r="BA178" s="11"/>
      <c r="BE178" s="11"/>
      <c r="BI178" s="11"/>
      <c r="BM178" s="11"/>
      <c r="BQ178" s="11"/>
      <c r="BU178" s="11"/>
      <c r="BY178" s="11"/>
      <c r="CC178" s="11"/>
      <c r="CG178" s="11"/>
      <c r="CK178" s="11"/>
      <c r="CO178" s="11"/>
      <c r="CS178" s="11"/>
      <c r="CW178" s="11"/>
      <c r="DA178" s="11"/>
      <c r="DE178" s="11"/>
      <c r="DI178" s="11"/>
      <c r="DM178" s="11"/>
      <c r="DQ178" s="11"/>
      <c r="DU178" s="11"/>
      <c r="DY178" s="11"/>
      <c r="EC178" s="11"/>
      <c r="EG178" s="11"/>
      <c r="EK178" s="11"/>
      <c r="EO178" s="11"/>
      <c r="ES178" s="11"/>
      <c r="EW178" s="11"/>
      <c r="FA178" s="11"/>
      <c r="FE178" s="11"/>
      <c r="FI178" s="11"/>
      <c r="FM178" s="11"/>
      <c r="FQ178" s="11"/>
      <c r="FU178" s="11"/>
      <c r="FY178" s="11"/>
      <c r="GC178" s="11"/>
      <c r="GG178" s="11"/>
      <c r="GK178" s="11"/>
      <c r="GO178" s="11"/>
      <c r="GS178" s="11"/>
      <c r="GW178" s="11"/>
      <c r="HA178" s="11"/>
      <c r="HE178" s="11"/>
      <c r="HI178" s="11"/>
      <c r="HM178" s="11"/>
      <c r="HQ178" s="11"/>
      <c r="HU178" s="11"/>
      <c r="HY178" s="11"/>
      <c r="IC178" s="11"/>
      <c r="IG178" s="11"/>
      <c r="IK178" s="11"/>
      <c r="IO178" s="11"/>
      <c r="IS178" s="11"/>
    </row>
    <row r="179" spans="1:253" ht="12.75">
      <c r="A179" s="11"/>
      <c r="B179" s="12"/>
      <c r="C179" s="12"/>
      <c r="D179" s="12"/>
      <c r="E179" s="11"/>
      <c r="F179" s="12"/>
      <c r="G179" s="12"/>
      <c r="H179" s="12"/>
      <c r="I179" s="11"/>
      <c r="J179" s="12"/>
      <c r="K179" s="12"/>
      <c r="L179" s="12"/>
      <c r="M179" s="11"/>
      <c r="N179" s="12"/>
      <c r="O179" s="12"/>
      <c r="P179" s="12"/>
      <c r="Q179" s="11"/>
      <c r="R179" s="12"/>
      <c r="S179" s="12"/>
      <c r="U179" s="11"/>
      <c r="Y179" s="11"/>
      <c r="AC179" s="11"/>
      <c r="AG179" s="11"/>
      <c r="AK179" s="11"/>
      <c r="AO179" s="11"/>
      <c r="AS179" s="11"/>
      <c r="AW179" s="11"/>
      <c r="BA179" s="11"/>
      <c r="BE179" s="11"/>
      <c r="BI179" s="11"/>
      <c r="BM179" s="11"/>
      <c r="BQ179" s="11"/>
      <c r="BU179" s="11"/>
      <c r="BY179" s="11"/>
      <c r="CC179" s="11"/>
      <c r="CG179" s="11"/>
      <c r="CK179" s="11"/>
      <c r="CO179" s="11"/>
      <c r="CS179" s="11"/>
      <c r="CW179" s="11"/>
      <c r="DA179" s="11"/>
      <c r="DE179" s="11"/>
      <c r="DI179" s="11"/>
      <c r="DM179" s="11"/>
      <c r="DQ179" s="11"/>
      <c r="DU179" s="11"/>
      <c r="DY179" s="11"/>
      <c r="EC179" s="11"/>
      <c r="EG179" s="11"/>
      <c r="EK179" s="11"/>
      <c r="EO179" s="11"/>
      <c r="ES179" s="11"/>
      <c r="EW179" s="11"/>
      <c r="FA179" s="11"/>
      <c r="FE179" s="11"/>
      <c r="FI179" s="11"/>
      <c r="FM179" s="11"/>
      <c r="FQ179" s="11"/>
      <c r="FU179" s="11"/>
      <c r="FY179" s="11"/>
      <c r="GC179" s="11"/>
      <c r="GG179" s="11"/>
      <c r="GK179" s="11"/>
      <c r="GO179" s="11"/>
      <c r="GS179" s="11"/>
      <c r="GW179" s="11"/>
      <c r="HA179" s="11"/>
      <c r="HE179" s="11"/>
      <c r="HI179" s="11"/>
      <c r="HM179" s="11"/>
      <c r="HQ179" s="11"/>
      <c r="HU179" s="11"/>
      <c r="HY179" s="11"/>
      <c r="IC179" s="11"/>
      <c r="IG179" s="11"/>
      <c r="IK179" s="11"/>
      <c r="IO179" s="11"/>
      <c r="IS179" s="11"/>
    </row>
    <row r="180" spans="1:253" ht="12.75">
      <c r="A180" s="11"/>
      <c r="B180" s="12"/>
      <c r="C180" s="12"/>
      <c r="D180" s="12"/>
      <c r="E180" s="11"/>
      <c r="F180" s="12"/>
      <c r="G180" s="12"/>
      <c r="H180" s="12"/>
      <c r="I180" s="11"/>
      <c r="J180" s="12"/>
      <c r="K180" s="12"/>
      <c r="L180" s="12"/>
      <c r="M180" s="11"/>
      <c r="N180" s="12"/>
      <c r="O180" s="12"/>
      <c r="P180" s="12"/>
      <c r="Q180" s="11"/>
      <c r="R180" s="12"/>
      <c r="S180" s="12"/>
      <c r="U180" s="11"/>
      <c r="Y180" s="11"/>
      <c r="AC180" s="11"/>
      <c r="AG180" s="11"/>
      <c r="AK180" s="11"/>
      <c r="AO180" s="11"/>
      <c r="AS180" s="11"/>
      <c r="AW180" s="11"/>
      <c r="BA180" s="11"/>
      <c r="BE180" s="11"/>
      <c r="BI180" s="11"/>
      <c r="BM180" s="11"/>
      <c r="BQ180" s="11"/>
      <c r="BU180" s="11"/>
      <c r="BY180" s="11"/>
      <c r="CC180" s="11"/>
      <c r="CG180" s="11"/>
      <c r="CK180" s="11"/>
      <c r="CO180" s="11"/>
      <c r="CS180" s="11"/>
      <c r="CW180" s="11"/>
      <c r="DA180" s="11"/>
      <c r="DE180" s="11"/>
      <c r="DI180" s="11"/>
      <c r="DM180" s="11"/>
      <c r="DQ180" s="11"/>
      <c r="DU180" s="11"/>
      <c r="DY180" s="11"/>
      <c r="EC180" s="11"/>
      <c r="EG180" s="11"/>
      <c r="EK180" s="11"/>
      <c r="EO180" s="11"/>
      <c r="ES180" s="11"/>
      <c r="EW180" s="11"/>
      <c r="FA180" s="11"/>
      <c r="FE180" s="11"/>
      <c r="FI180" s="11"/>
      <c r="FM180" s="11"/>
      <c r="FQ180" s="11"/>
      <c r="FU180" s="11"/>
      <c r="FY180" s="11"/>
      <c r="GC180" s="11"/>
      <c r="GG180" s="11"/>
      <c r="GK180" s="11"/>
      <c r="GO180" s="11"/>
      <c r="GS180" s="11"/>
      <c r="GW180" s="11"/>
      <c r="HA180" s="11"/>
      <c r="HE180" s="11"/>
      <c r="HI180" s="11"/>
      <c r="HM180" s="11"/>
      <c r="HQ180" s="11"/>
      <c r="HU180" s="11"/>
      <c r="HY180" s="11"/>
      <c r="IC180" s="11"/>
      <c r="IG180" s="11"/>
      <c r="IK180" s="11"/>
      <c r="IO180" s="11"/>
      <c r="IS180" s="11"/>
    </row>
    <row r="181" spans="1:253" ht="12.75">
      <c r="A181" s="11"/>
      <c r="B181" s="12"/>
      <c r="C181" s="12"/>
      <c r="D181" s="12"/>
      <c r="E181" s="11"/>
      <c r="F181" s="12"/>
      <c r="G181" s="12"/>
      <c r="H181" s="12"/>
      <c r="I181" s="11"/>
      <c r="J181" s="12"/>
      <c r="K181" s="12"/>
      <c r="L181" s="12"/>
      <c r="M181" s="11"/>
      <c r="N181" s="12"/>
      <c r="O181" s="12"/>
      <c r="P181" s="12"/>
      <c r="Q181" s="11"/>
      <c r="R181" s="12"/>
      <c r="S181" s="12"/>
      <c r="U181" s="11"/>
      <c r="Y181" s="11"/>
      <c r="AC181" s="11"/>
      <c r="AG181" s="11"/>
      <c r="AK181" s="11"/>
      <c r="AO181" s="11"/>
      <c r="AS181" s="11"/>
      <c r="AW181" s="11"/>
      <c r="BA181" s="11"/>
      <c r="BE181" s="11"/>
      <c r="BI181" s="11"/>
      <c r="BM181" s="11"/>
      <c r="BQ181" s="11"/>
      <c r="BU181" s="11"/>
      <c r="BY181" s="11"/>
      <c r="CC181" s="11"/>
      <c r="CG181" s="11"/>
      <c r="CK181" s="11"/>
      <c r="CO181" s="11"/>
      <c r="CS181" s="11"/>
      <c r="CW181" s="11"/>
      <c r="DA181" s="11"/>
      <c r="DE181" s="11"/>
      <c r="DI181" s="11"/>
      <c r="DM181" s="11"/>
      <c r="DQ181" s="11"/>
      <c r="DU181" s="11"/>
      <c r="DY181" s="11"/>
      <c r="EC181" s="11"/>
      <c r="EG181" s="11"/>
      <c r="EK181" s="11"/>
      <c r="EO181" s="11"/>
      <c r="ES181" s="11"/>
      <c r="EW181" s="11"/>
      <c r="FA181" s="11"/>
      <c r="FE181" s="11"/>
      <c r="FI181" s="11"/>
      <c r="FM181" s="11"/>
      <c r="FQ181" s="11"/>
      <c r="FU181" s="11"/>
      <c r="FY181" s="11"/>
      <c r="GC181" s="11"/>
      <c r="GG181" s="11"/>
      <c r="GK181" s="11"/>
      <c r="GO181" s="11"/>
      <c r="GS181" s="11"/>
      <c r="GW181" s="11"/>
      <c r="HA181" s="11"/>
      <c r="HE181" s="11"/>
      <c r="HI181" s="11"/>
      <c r="HM181" s="11"/>
      <c r="HQ181" s="11"/>
      <c r="HU181" s="11"/>
      <c r="HY181" s="11"/>
      <c r="IC181" s="11"/>
      <c r="IG181" s="11"/>
      <c r="IK181" s="11"/>
      <c r="IO181" s="11"/>
      <c r="IS181" s="11"/>
    </row>
    <row r="182" spans="1:253" ht="12.75">
      <c r="A182" s="11"/>
      <c r="B182" s="12"/>
      <c r="C182" s="12"/>
      <c r="D182" s="12"/>
      <c r="E182" s="11"/>
      <c r="F182" s="12"/>
      <c r="G182" s="12"/>
      <c r="H182" s="12"/>
      <c r="I182" s="11"/>
      <c r="J182" s="12"/>
      <c r="K182" s="12"/>
      <c r="L182" s="12"/>
      <c r="M182" s="11"/>
      <c r="N182" s="12"/>
      <c r="O182" s="12"/>
      <c r="P182" s="12"/>
      <c r="Q182" s="11"/>
      <c r="R182" s="12"/>
      <c r="S182" s="12"/>
      <c r="U182" s="11"/>
      <c r="Y182" s="11"/>
      <c r="AC182" s="11"/>
      <c r="AG182" s="11"/>
      <c r="AK182" s="11"/>
      <c r="AO182" s="11"/>
      <c r="AS182" s="11"/>
      <c r="AW182" s="11"/>
      <c r="BA182" s="11"/>
      <c r="BE182" s="11"/>
      <c r="BI182" s="11"/>
      <c r="BM182" s="11"/>
      <c r="BQ182" s="11"/>
      <c r="BU182" s="11"/>
      <c r="BY182" s="11"/>
      <c r="CC182" s="11"/>
      <c r="CG182" s="11"/>
      <c r="CK182" s="11"/>
      <c r="CO182" s="11"/>
      <c r="CS182" s="11"/>
      <c r="CW182" s="11"/>
      <c r="DA182" s="11"/>
      <c r="DE182" s="11"/>
      <c r="DI182" s="11"/>
      <c r="DM182" s="11"/>
      <c r="DQ182" s="11"/>
      <c r="DU182" s="11"/>
      <c r="DY182" s="11"/>
      <c r="EC182" s="11"/>
      <c r="EG182" s="11"/>
      <c r="EK182" s="11"/>
      <c r="EO182" s="11"/>
      <c r="ES182" s="11"/>
      <c r="EW182" s="11"/>
      <c r="FA182" s="11"/>
      <c r="FE182" s="11"/>
      <c r="FI182" s="11"/>
      <c r="FM182" s="11"/>
      <c r="FQ182" s="11"/>
      <c r="FU182" s="11"/>
      <c r="FY182" s="11"/>
      <c r="GC182" s="11"/>
      <c r="GG182" s="11"/>
      <c r="GK182" s="11"/>
      <c r="GO182" s="11"/>
      <c r="GS182" s="11"/>
      <c r="GW182" s="11"/>
      <c r="HA182" s="11"/>
      <c r="HE182" s="11"/>
      <c r="HI182" s="11"/>
      <c r="HM182" s="11"/>
      <c r="HQ182" s="11"/>
      <c r="HU182" s="11"/>
      <c r="HY182" s="11"/>
      <c r="IC182" s="11"/>
      <c r="IG182" s="11"/>
      <c r="IK182" s="11"/>
      <c r="IO182" s="11"/>
      <c r="IS182" s="11"/>
    </row>
    <row r="183" spans="1:253" ht="12.75">
      <c r="A183" s="11"/>
      <c r="B183" s="12"/>
      <c r="C183" s="12"/>
      <c r="D183" s="12"/>
      <c r="E183" s="11"/>
      <c r="F183" s="12"/>
      <c r="G183" s="12"/>
      <c r="H183" s="12"/>
      <c r="I183" s="11"/>
      <c r="J183" s="12"/>
      <c r="K183" s="12"/>
      <c r="L183" s="12"/>
      <c r="M183" s="11"/>
      <c r="N183" s="12"/>
      <c r="O183" s="12"/>
      <c r="P183" s="12"/>
      <c r="Q183" s="11"/>
      <c r="R183" s="12"/>
      <c r="S183" s="12"/>
      <c r="U183" s="11"/>
      <c r="Y183" s="11"/>
      <c r="AC183" s="11"/>
      <c r="AG183" s="11"/>
      <c r="AK183" s="11"/>
      <c r="AO183" s="11"/>
      <c r="AS183" s="11"/>
      <c r="AW183" s="11"/>
      <c r="BA183" s="11"/>
      <c r="BE183" s="11"/>
      <c r="BI183" s="11"/>
      <c r="BM183" s="11"/>
      <c r="BQ183" s="11"/>
      <c r="BU183" s="11"/>
      <c r="BY183" s="11"/>
      <c r="CC183" s="11"/>
      <c r="CG183" s="11"/>
      <c r="CK183" s="11"/>
      <c r="CO183" s="11"/>
      <c r="CS183" s="11"/>
      <c r="CW183" s="11"/>
      <c r="DA183" s="11"/>
      <c r="DE183" s="11"/>
      <c r="DI183" s="11"/>
      <c r="DM183" s="11"/>
      <c r="DQ183" s="11"/>
      <c r="DU183" s="11"/>
      <c r="DY183" s="11"/>
      <c r="EC183" s="11"/>
      <c r="EG183" s="11"/>
      <c r="EK183" s="11"/>
      <c r="EO183" s="11"/>
      <c r="ES183" s="11"/>
      <c r="EW183" s="11"/>
      <c r="FA183" s="11"/>
      <c r="FE183" s="11"/>
      <c r="FI183" s="11"/>
      <c r="FM183" s="11"/>
      <c r="FQ183" s="11"/>
      <c r="FU183" s="11"/>
      <c r="FY183" s="11"/>
      <c r="GC183" s="11"/>
      <c r="GG183" s="11"/>
      <c r="GK183" s="11"/>
      <c r="GO183" s="11"/>
      <c r="GS183" s="11"/>
      <c r="GW183" s="11"/>
      <c r="HA183" s="11"/>
      <c r="HE183" s="11"/>
      <c r="HI183" s="11"/>
      <c r="HM183" s="11"/>
      <c r="HQ183" s="11"/>
      <c r="HU183" s="11"/>
      <c r="HY183" s="11"/>
      <c r="IC183" s="11"/>
      <c r="IG183" s="11"/>
      <c r="IK183" s="11"/>
      <c r="IO183" s="11"/>
      <c r="IS183" s="11"/>
    </row>
    <row r="184" spans="1:253" ht="12.75">
      <c r="A184" s="11"/>
      <c r="B184" s="12"/>
      <c r="C184" s="12"/>
      <c r="D184" s="12"/>
      <c r="E184" s="11"/>
      <c r="F184" s="12"/>
      <c r="G184" s="12"/>
      <c r="H184" s="12"/>
      <c r="I184" s="11"/>
      <c r="J184" s="12"/>
      <c r="K184" s="12"/>
      <c r="L184" s="12"/>
      <c r="M184" s="11"/>
      <c r="N184" s="12"/>
      <c r="O184" s="12"/>
      <c r="P184" s="12"/>
      <c r="Q184" s="11"/>
      <c r="R184" s="12"/>
      <c r="S184" s="12"/>
      <c r="U184" s="11"/>
      <c r="Y184" s="11"/>
      <c r="AC184" s="11"/>
      <c r="AG184" s="11"/>
      <c r="AK184" s="11"/>
      <c r="AO184" s="11"/>
      <c r="AS184" s="11"/>
      <c r="AW184" s="11"/>
      <c r="BA184" s="11"/>
      <c r="BE184" s="11"/>
      <c r="BI184" s="11"/>
      <c r="BM184" s="11"/>
      <c r="BQ184" s="11"/>
      <c r="BU184" s="11"/>
      <c r="BY184" s="11"/>
      <c r="CC184" s="11"/>
      <c r="CG184" s="11"/>
      <c r="CK184" s="11"/>
      <c r="CO184" s="11"/>
      <c r="CS184" s="11"/>
      <c r="CW184" s="11"/>
      <c r="DA184" s="11"/>
      <c r="DE184" s="11"/>
      <c r="DI184" s="11"/>
      <c r="DM184" s="11"/>
      <c r="DQ184" s="11"/>
      <c r="DU184" s="11"/>
      <c r="DY184" s="11"/>
      <c r="EC184" s="11"/>
      <c r="EG184" s="11"/>
      <c r="EK184" s="11"/>
      <c r="EO184" s="11"/>
      <c r="ES184" s="11"/>
      <c r="EW184" s="11"/>
      <c r="FA184" s="11"/>
      <c r="FE184" s="11"/>
      <c r="FI184" s="11"/>
      <c r="FM184" s="11"/>
      <c r="FQ184" s="11"/>
      <c r="FU184" s="11"/>
      <c r="FY184" s="11"/>
      <c r="GC184" s="11"/>
      <c r="GG184" s="11"/>
      <c r="GK184" s="11"/>
      <c r="GO184" s="11"/>
      <c r="GS184" s="11"/>
      <c r="GW184" s="11"/>
      <c r="HA184" s="11"/>
      <c r="HE184" s="11"/>
      <c r="HI184" s="11"/>
      <c r="HM184" s="11"/>
      <c r="HQ184" s="11"/>
      <c r="HU184" s="11"/>
      <c r="HY184" s="11"/>
      <c r="IC184" s="11"/>
      <c r="IG184" s="11"/>
      <c r="IK184" s="11"/>
      <c r="IO184" s="11"/>
      <c r="IS184" s="11"/>
    </row>
    <row r="185" spans="1:253" ht="12.75">
      <c r="A185" s="11"/>
      <c r="B185" s="12"/>
      <c r="C185" s="12"/>
      <c r="D185" s="12"/>
      <c r="E185" s="11"/>
      <c r="F185" s="12"/>
      <c r="G185" s="12"/>
      <c r="H185" s="12"/>
      <c r="I185" s="11"/>
      <c r="J185" s="12"/>
      <c r="K185" s="12"/>
      <c r="L185" s="12"/>
      <c r="M185" s="11"/>
      <c r="N185" s="12"/>
      <c r="O185" s="12"/>
      <c r="P185" s="12"/>
      <c r="Q185" s="11"/>
      <c r="R185" s="12"/>
      <c r="S185" s="12"/>
      <c r="U185" s="11"/>
      <c r="Y185" s="11"/>
      <c r="AC185" s="11"/>
      <c r="AG185" s="11"/>
      <c r="AK185" s="11"/>
      <c r="AO185" s="11"/>
      <c r="AS185" s="11"/>
      <c r="AW185" s="11"/>
      <c r="BA185" s="11"/>
      <c r="BE185" s="11"/>
      <c r="BI185" s="11"/>
      <c r="BM185" s="11"/>
      <c r="BQ185" s="11"/>
      <c r="BU185" s="11"/>
      <c r="BY185" s="11"/>
      <c r="CC185" s="11"/>
      <c r="CG185" s="11"/>
      <c r="CK185" s="11"/>
      <c r="CO185" s="11"/>
      <c r="CS185" s="11"/>
      <c r="CW185" s="11"/>
      <c r="DA185" s="11"/>
      <c r="DE185" s="11"/>
      <c r="DI185" s="11"/>
      <c r="DM185" s="11"/>
      <c r="DQ185" s="11"/>
      <c r="DU185" s="11"/>
      <c r="DY185" s="11"/>
      <c r="EC185" s="11"/>
      <c r="EG185" s="11"/>
      <c r="EK185" s="11"/>
      <c r="EO185" s="11"/>
      <c r="ES185" s="11"/>
      <c r="EW185" s="11"/>
      <c r="FA185" s="11"/>
      <c r="FE185" s="11"/>
      <c r="FI185" s="11"/>
      <c r="FM185" s="11"/>
      <c r="FQ185" s="11"/>
      <c r="FU185" s="11"/>
      <c r="FY185" s="11"/>
      <c r="GC185" s="11"/>
      <c r="GG185" s="11"/>
      <c r="GK185" s="11"/>
      <c r="GO185" s="11"/>
      <c r="GS185" s="11"/>
      <c r="GW185" s="11"/>
      <c r="HA185" s="11"/>
      <c r="HE185" s="11"/>
      <c r="HI185" s="11"/>
      <c r="HM185" s="11"/>
      <c r="HQ185" s="11"/>
      <c r="HU185" s="11"/>
      <c r="HY185" s="11"/>
      <c r="IC185" s="11"/>
      <c r="IG185" s="11"/>
      <c r="IK185" s="11"/>
      <c r="IO185" s="11"/>
      <c r="IS185" s="11"/>
    </row>
    <row r="186" spans="1:253" ht="12.75">
      <c r="A186" s="11"/>
      <c r="B186" s="12"/>
      <c r="C186" s="12"/>
      <c r="D186" s="12"/>
      <c r="E186" s="11"/>
      <c r="F186" s="12"/>
      <c r="G186" s="12"/>
      <c r="H186" s="12"/>
      <c r="I186" s="11"/>
      <c r="J186" s="12"/>
      <c r="K186" s="12"/>
      <c r="L186" s="12"/>
      <c r="M186" s="11"/>
      <c r="N186" s="12"/>
      <c r="O186" s="12"/>
      <c r="P186" s="12"/>
      <c r="Q186" s="11"/>
      <c r="R186" s="12"/>
      <c r="S186" s="12"/>
      <c r="U186" s="11"/>
      <c r="Y186" s="11"/>
      <c r="AC186" s="11"/>
      <c r="AG186" s="11"/>
      <c r="AK186" s="11"/>
      <c r="AO186" s="11"/>
      <c r="AS186" s="11"/>
      <c r="AW186" s="11"/>
      <c r="BA186" s="11"/>
      <c r="BE186" s="11"/>
      <c r="BI186" s="11"/>
      <c r="BM186" s="11"/>
      <c r="BQ186" s="11"/>
      <c r="BU186" s="11"/>
      <c r="BY186" s="11"/>
      <c r="CC186" s="11"/>
      <c r="CG186" s="11"/>
      <c r="CK186" s="11"/>
      <c r="CO186" s="11"/>
      <c r="CS186" s="11"/>
      <c r="CW186" s="11"/>
      <c r="DA186" s="11"/>
      <c r="DE186" s="11"/>
      <c r="DI186" s="11"/>
      <c r="DM186" s="11"/>
      <c r="DQ186" s="11"/>
      <c r="DU186" s="11"/>
      <c r="DY186" s="11"/>
      <c r="EC186" s="11"/>
      <c r="EG186" s="11"/>
      <c r="EK186" s="11"/>
      <c r="EO186" s="11"/>
      <c r="ES186" s="11"/>
      <c r="EW186" s="11"/>
      <c r="FA186" s="11"/>
      <c r="FE186" s="11"/>
      <c r="FI186" s="11"/>
      <c r="FM186" s="11"/>
      <c r="FQ186" s="11"/>
      <c r="FU186" s="11"/>
      <c r="FY186" s="11"/>
      <c r="GC186" s="11"/>
      <c r="GG186" s="11"/>
      <c r="GK186" s="11"/>
      <c r="GO186" s="11"/>
      <c r="GS186" s="11"/>
      <c r="GW186" s="11"/>
      <c r="HA186" s="11"/>
      <c r="HE186" s="11"/>
      <c r="HI186" s="11"/>
      <c r="HM186" s="11"/>
      <c r="HQ186" s="11"/>
      <c r="HU186" s="11"/>
      <c r="HY186" s="11"/>
      <c r="IC186" s="11"/>
      <c r="IG186" s="11"/>
      <c r="IK186" s="11"/>
      <c r="IO186" s="11"/>
      <c r="IS186" s="11"/>
    </row>
    <row r="187" spans="1:253" ht="12.75">
      <c r="A187" s="11"/>
      <c r="B187" s="12"/>
      <c r="C187" s="12"/>
      <c r="D187" s="12"/>
      <c r="E187" s="11"/>
      <c r="F187" s="12"/>
      <c r="G187" s="12"/>
      <c r="H187" s="12"/>
      <c r="I187" s="11"/>
      <c r="J187" s="12"/>
      <c r="K187" s="12"/>
      <c r="L187" s="12"/>
      <c r="M187" s="11"/>
      <c r="N187" s="12"/>
      <c r="O187" s="12"/>
      <c r="P187" s="12"/>
      <c r="Q187" s="11"/>
      <c r="R187" s="12"/>
      <c r="S187" s="12"/>
      <c r="U187" s="11"/>
      <c r="Y187" s="11"/>
      <c r="AC187" s="11"/>
      <c r="AG187" s="11"/>
      <c r="AK187" s="11"/>
      <c r="AO187" s="11"/>
      <c r="AS187" s="11"/>
      <c r="AW187" s="11"/>
      <c r="BA187" s="11"/>
      <c r="BE187" s="11"/>
      <c r="BI187" s="11"/>
      <c r="BM187" s="11"/>
      <c r="BQ187" s="11"/>
      <c r="BU187" s="11"/>
      <c r="BY187" s="11"/>
      <c r="CC187" s="11"/>
      <c r="CG187" s="11"/>
      <c r="CK187" s="11"/>
      <c r="CO187" s="11"/>
      <c r="CS187" s="11"/>
      <c r="CW187" s="11"/>
      <c r="DA187" s="11"/>
      <c r="DE187" s="11"/>
      <c r="DI187" s="11"/>
      <c r="DM187" s="11"/>
      <c r="DQ187" s="11"/>
      <c r="DU187" s="11"/>
      <c r="DY187" s="11"/>
      <c r="EC187" s="11"/>
      <c r="EG187" s="11"/>
      <c r="EK187" s="11"/>
      <c r="EO187" s="11"/>
      <c r="ES187" s="11"/>
      <c r="EW187" s="11"/>
      <c r="FA187" s="11"/>
      <c r="FE187" s="11"/>
      <c r="FI187" s="11"/>
      <c r="FM187" s="11"/>
      <c r="FQ187" s="11"/>
      <c r="FU187" s="11"/>
      <c r="FY187" s="11"/>
      <c r="GC187" s="11"/>
      <c r="GG187" s="11"/>
      <c r="GK187" s="11"/>
      <c r="GO187" s="11"/>
      <c r="GS187" s="11"/>
      <c r="GW187" s="11"/>
      <c r="HA187" s="11"/>
      <c r="HE187" s="11"/>
      <c r="HI187" s="11"/>
      <c r="HM187" s="11"/>
      <c r="HQ187" s="11"/>
      <c r="HU187" s="11"/>
      <c r="HY187" s="11"/>
      <c r="IC187" s="11"/>
      <c r="IG187" s="11"/>
      <c r="IK187" s="11"/>
      <c r="IO187" s="11"/>
      <c r="IS187" s="11"/>
    </row>
    <row r="188" spans="1:253" ht="12.75">
      <c r="A188" s="11"/>
      <c r="B188" s="12"/>
      <c r="C188" s="12"/>
      <c r="D188" s="12"/>
      <c r="E188" s="11"/>
      <c r="F188" s="12"/>
      <c r="G188" s="12"/>
      <c r="H188" s="12"/>
      <c r="I188" s="11"/>
      <c r="J188" s="12"/>
      <c r="K188" s="12"/>
      <c r="L188" s="12"/>
      <c r="M188" s="11"/>
      <c r="N188" s="12"/>
      <c r="O188" s="12"/>
      <c r="P188" s="12"/>
      <c r="Q188" s="11"/>
      <c r="R188" s="12"/>
      <c r="S188" s="12"/>
      <c r="U188" s="11"/>
      <c r="Y188" s="11"/>
      <c r="AC188" s="11"/>
      <c r="AG188" s="11"/>
      <c r="AK188" s="11"/>
      <c r="AO188" s="11"/>
      <c r="AS188" s="11"/>
      <c r="AW188" s="11"/>
      <c r="BA188" s="11"/>
      <c r="BE188" s="11"/>
      <c r="BI188" s="11"/>
      <c r="BM188" s="11"/>
      <c r="BQ188" s="11"/>
      <c r="BU188" s="11"/>
      <c r="BY188" s="11"/>
      <c r="CC188" s="11"/>
      <c r="CG188" s="11"/>
      <c r="CK188" s="11"/>
      <c r="CO188" s="11"/>
      <c r="CS188" s="11"/>
      <c r="CW188" s="11"/>
      <c r="DA188" s="11"/>
      <c r="DE188" s="11"/>
      <c r="DI188" s="11"/>
      <c r="DM188" s="11"/>
      <c r="DQ188" s="11"/>
      <c r="DU188" s="11"/>
      <c r="DY188" s="11"/>
      <c r="EC188" s="11"/>
      <c r="EG188" s="11"/>
      <c r="EK188" s="11"/>
      <c r="EO188" s="11"/>
      <c r="ES188" s="11"/>
      <c r="EW188" s="11"/>
      <c r="FA188" s="11"/>
      <c r="FE188" s="11"/>
      <c r="FI188" s="11"/>
      <c r="FM188" s="11"/>
      <c r="FQ188" s="11"/>
      <c r="FU188" s="11"/>
      <c r="FY188" s="11"/>
      <c r="GC188" s="11"/>
      <c r="GG188" s="11"/>
      <c r="GK188" s="11"/>
      <c r="GO188" s="11"/>
      <c r="GS188" s="11"/>
      <c r="GW188" s="11"/>
      <c r="HA188" s="11"/>
      <c r="HE188" s="11"/>
      <c r="HI188" s="11"/>
      <c r="HM188" s="11"/>
      <c r="HQ188" s="11"/>
      <c r="HU188" s="11"/>
      <c r="HY188" s="11"/>
      <c r="IC188" s="11"/>
      <c r="IG188" s="11"/>
      <c r="IK188" s="11"/>
      <c r="IO188" s="11"/>
      <c r="IS188" s="11"/>
    </row>
    <row r="189" spans="1:253" ht="12.75">
      <c r="A189" s="11"/>
      <c r="B189" s="12"/>
      <c r="C189" s="12"/>
      <c r="D189" s="12"/>
      <c r="E189" s="11"/>
      <c r="F189" s="12"/>
      <c r="G189" s="12"/>
      <c r="H189" s="12"/>
      <c r="I189" s="11"/>
      <c r="J189" s="12"/>
      <c r="K189" s="12"/>
      <c r="L189" s="12"/>
      <c r="M189" s="11"/>
      <c r="N189" s="12"/>
      <c r="O189" s="12"/>
      <c r="P189" s="12"/>
      <c r="Q189" s="11"/>
      <c r="R189" s="12"/>
      <c r="S189" s="12"/>
      <c r="U189" s="11"/>
      <c r="Y189" s="11"/>
      <c r="AC189" s="11"/>
      <c r="AG189" s="11"/>
      <c r="AK189" s="11"/>
      <c r="AO189" s="11"/>
      <c r="AS189" s="11"/>
      <c r="AW189" s="11"/>
      <c r="BA189" s="11"/>
      <c r="BE189" s="11"/>
      <c r="BI189" s="11"/>
      <c r="BM189" s="11"/>
      <c r="BQ189" s="11"/>
      <c r="BU189" s="11"/>
      <c r="BY189" s="11"/>
      <c r="CC189" s="11"/>
      <c r="CG189" s="11"/>
      <c r="CK189" s="11"/>
      <c r="CO189" s="11"/>
      <c r="CS189" s="11"/>
      <c r="CW189" s="11"/>
      <c r="DA189" s="11"/>
      <c r="DE189" s="11"/>
      <c r="DI189" s="11"/>
      <c r="DM189" s="11"/>
      <c r="DQ189" s="11"/>
      <c r="DU189" s="11"/>
      <c r="DY189" s="11"/>
      <c r="EC189" s="11"/>
      <c r="EG189" s="11"/>
      <c r="EK189" s="11"/>
      <c r="EO189" s="11"/>
      <c r="ES189" s="11"/>
      <c r="EW189" s="11"/>
      <c r="FA189" s="11"/>
      <c r="FE189" s="11"/>
      <c r="FI189" s="11"/>
      <c r="FM189" s="11"/>
      <c r="FQ189" s="11"/>
      <c r="FU189" s="11"/>
      <c r="FY189" s="11"/>
      <c r="GC189" s="11"/>
      <c r="GG189" s="11"/>
      <c r="GK189" s="11"/>
      <c r="GO189" s="11"/>
      <c r="GS189" s="11"/>
      <c r="GW189" s="11"/>
      <c r="HA189" s="11"/>
      <c r="HE189" s="11"/>
      <c r="HI189" s="11"/>
      <c r="HM189" s="11"/>
      <c r="HQ189" s="11"/>
      <c r="HU189" s="11"/>
      <c r="HY189" s="11"/>
      <c r="IC189" s="11"/>
      <c r="IG189" s="11"/>
      <c r="IK189" s="11"/>
      <c r="IO189" s="11"/>
      <c r="IS189" s="11"/>
    </row>
    <row r="190" spans="1:253" ht="12.75">
      <c r="A190" s="11"/>
      <c r="B190" s="12"/>
      <c r="C190" s="12"/>
      <c r="D190" s="12"/>
      <c r="E190" s="11"/>
      <c r="F190" s="12"/>
      <c r="G190" s="12"/>
      <c r="H190" s="12"/>
      <c r="I190" s="11"/>
      <c r="J190" s="12"/>
      <c r="K190" s="12"/>
      <c r="L190" s="12"/>
      <c r="M190" s="11"/>
      <c r="N190" s="12"/>
      <c r="O190" s="12"/>
      <c r="P190" s="12"/>
      <c r="Q190" s="11"/>
      <c r="R190" s="12"/>
      <c r="S190" s="12"/>
      <c r="U190" s="11"/>
      <c r="Y190" s="11"/>
      <c r="AC190" s="11"/>
      <c r="AG190" s="11"/>
      <c r="AK190" s="11"/>
      <c r="AO190" s="11"/>
      <c r="AS190" s="11"/>
      <c r="AW190" s="11"/>
      <c r="BA190" s="11"/>
      <c r="BE190" s="11"/>
      <c r="BI190" s="11"/>
      <c r="BM190" s="11"/>
      <c r="BQ190" s="11"/>
      <c r="BU190" s="11"/>
      <c r="BY190" s="11"/>
      <c r="CC190" s="11"/>
      <c r="CG190" s="11"/>
      <c r="CK190" s="11"/>
      <c r="CO190" s="11"/>
      <c r="CS190" s="11"/>
      <c r="CW190" s="11"/>
      <c r="DA190" s="11"/>
      <c r="DE190" s="11"/>
      <c r="DI190" s="11"/>
      <c r="DM190" s="11"/>
      <c r="DQ190" s="11"/>
      <c r="DU190" s="11"/>
      <c r="DY190" s="11"/>
      <c r="EC190" s="11"/>
      <c r="EG190" s="11"/>
      <c r="EK190" s="11"/>
      <c r="EO190" s="11"/>
      <c r="ES190" s="11"/>
      <c r="EW190" s="11"/>
      <c r="FA190" s="11"/>
      <c r="FE190" s="11"/>
      <c r="FI190" s="11"/>
      <c r="FM190" s="11"/>
      <c r="FQ190" s="11"/>
      <c r="FU190" s="11"/>
      <c r="FY190" s="11"/>
      <c r="GC190" s="11"/>
      <c r="GG190" s="11"/>
      <c r="GK190" s="11"/>
      <c r="GO190" s="11"/>
      <c r="GS190" s="11"/>
      <c r="GW190" s="11"/>
      <c r="HA190" s="11"/>
      <c r="HE190" s="11"/>
      <c r="HI190" s="11"/>
      <c r="HM190" s="11"/>
      <c r="HQ190" s="11"/>
      <c r="HU190" s="11"/>
      <c r="HY190" s="11"/>
      <c r="IC190" s="11"/>
      <c r="IG190" s="11"/>
      <c r="IK190" s="11"/>
      <c r="IO190" s="11"/>
      <c r="IS190" s="11"/>
    </row>
    <row r="191" spans="1:253" ht="12.75">
      <c r="A191" s="11"/>
      <c r="B191" s="12"/>
      <c r="C191" s="12"/>
      <c r="D191" s="12"/>
      <c r="E191" s="11"/>
      <c r="F191" s="12"/>
      <c r="G191" s="12"/>
      <c r="H191" s="12"/>
      <c r="I191" s="11"/>
      <c r="J191" s="12"/>
      <c r="K191" s="12"/>
      <c r="L191" s="12"/>
      <c r="M191" s="11"/>
      <c r="N191" s="12"/>
      <c r="O191" s="12"/>
      <c r="P191" s="12"/>
      <c r="Q191" s="11"/>
      <c r="R191" s="12"/>
      <c r="S191" s="12"/>
      <c r="U191" s="11"/>
      <c r="Y191" s="11"/>
      <c r="AC191" s="11"/>
      <c r="AG191" s="11"/>
      <c r="AK191" s="11"/>
      <c r="AO191" s="11"/>
      <c r="AS191" s="11"/>
      <c r="AW191" s="11"/>
      <c r="BA191" s="11"/>
      <c r="BE191" s="11"/>
      <c r="BI191" s="11"/>
      <c r="BM191" s="11"/>
      <c r="BQ191" s="11"/>
      <c r="BU191" s="11"/>
      <c r="BY191" s="11"/>
      <c r="CC191" s="11"/>
      <c r="CG191" s="11"/>
      <c r="CK191" s="11"/>
      <c r="CO191" s="11"/>
      <c r="CS191" s="11"/>
      <c r="CW191" s="11"/>
      <c r="DA191" s="11"/>
      <c r="DE191" s="11"/>
      <c r="DI191" s="11"/>
      <c r="DM191" s="11"/>
      <c r="DQ191" s="11"/>
      <c r="DU191" s="11"/>
      <c r="DY191" s="11"/>
      <c r="EC191" s="11"/>
      <c r="EG191" s="11"/>
      <c r="EK191" s="11"/>
      <c r="EO191" s="11"/>
      <c r="ES191" s="11"/>
      <c r="EW191" s="11"/>
      <c r="FA191" s="11"/>
      <c r="FE191" s="11"/>
      <c r="FI191" s="11"/>
      <c r="FM191" s="11"/>
      <c r="FQ191" s="11"/>
      <c r="FU191" s="11"/>
      <c r="FY191" s="11"/>
      <c r="GC191" s="11"/>
      <c r="GG191" s="11"/>
      <c r="GK191" s="11"/>
      <c r="GO191" s="11"/>
      <c r="GS191" s="11"/>
      <c r="GW191" s="11"/>
      <c r="HA191" s="11"/>
      <c r="HE191" s="11"/>
      <c r="HI191" s="11"/>
      <c r="HM191" s="11"/>
      <c r="HQ191" s="11"/>
      <c r="HU191" s="11"/>
      <c r="HY191" s="11"/>
      <c r="IC191" s="11"/>
      <c r="IG191" s="11"/>
      <c r="IK191" s="11"/>
      <c r="IO191" s="11"/>
      <c r="IS191" s="11"/>
    </row>
    <row r="192" spans="1:253" ht="12.75">
      <c r="A192" s="11"/>
      <c r="B192" s="12"/>
      <c r="C192" s="12"/>
      <c r="D192" s="12"/>
      <c r="E192" s="11"/>
      <c r="F192" s="12"/>
      <c r="G192" s="12"/>
      <c r="H192" s="12"/>
      <c r="I192" s="11"/>
      <c r="J192" s="12"/>
      <c r="K192" s="12"/>
      <c r="L192" s="12"/>
      <c r="M192" s="11"/>
      <c r="N192" s="12"/>
      <c r="O192" s="12"/>
      <c r="P192" s="12"/>
      <c r="Q192" s="11"/>
      <c r="R192" s="12"/>
      <c r="S192" s="12"/>
      <c r="U192" s="11"/>
      <c r="Y192" s="11"/>
      <c r="AC192" s="11"/>
      <c r="AG192" s="11"/>
      <c r="AK192" s="11"/>
      <c r="AO192" s="11"/>
      <c r="AS192" s="11"/>
      <c r="AW192" s="11"/>
      <c r="BA192" s="11"/>
      <c r="BE192" s="11"/>
      <c r="BI192" s="11"/>
      <c r="BM192" s="11"/>
      <c r="BQ192" s="11"/>
      <c r="BU192" s="11"/>
      <c r="BY192" s="11"/>
      <c r="CC192" s="11"/>
      <c r="CG192" s="11"/>
      <c r="CK192" s="11"/>
      <c r="CO192" s="11"/>
      <c r="CS192" s="11"/>
      <c r="CW192" s="11"/>
      <c r="DA192" s="11"/>
      <c r="DE192" s="11"/>
      <c r="DI192" s="11"/>
      <c r="DM192" s="11"/>
      <c r="DQ192" s="11"/>
      <c r="DU192" s="11"/>
      <c r="DY192" s="11"/>
      <c r="EC192" s="11"/>
      <c r="EG192" s="11"/>
      <c r="EK192" s="11"/>
      <c r="EO192" s="11"/>
      <c r="ES192" s="11"/>
      <c r="EW192" s="11"/>
      <c r="FA192" s="11"/>
      <c r="FE192" s="11"/>
      <c r="FI192" s="11"/>
      <c r="FM192" s="11"/>
      <c r="FQ192" s="11"/>
      <c r="FU192" s="11"/>
      <c r="FY192" s="11"/>
      <c r="GC192" s="11"/>
      <c r="GG192" s="11"/>
      <c r="GK192" s="11"/>
      <c r="GO192" s="11"/>
      <c r="GS192" s="11"/>
      <c r="GW192" s="11"/>
      <c r="HA192" s="11"/>
      <c r="HE192" s="11"/>
      <c r="HI192" s="11"/>
      <c r="HM192" s="11"/>
      <c r="HQ192" s="11"/>
      <c r="HU192" s="11"/>
      <c r="HY192" s="11"/>
      <c r="IC192" s="11"/>
      <c r="IG192" s="11"/>
      <c r="IK192" s="11"/>
      <c r="IO192" s="11"/>
      <c r="IS192" s="11"/>
    </row>
    <row r="193" spans="1:253" ht="12.75">
      <c r="A193" s="11"/>
      <c r="B193" s="12"/>
      <c r="C193" s="12"/>
      <c r="D193" s="12"/>
      <c r="E193" s="11"/>
      <c r="F193" s="12"/>
      <c r="G193" s="12"/>
      <c r="H193" s="12"/>
      <c r="I193" s="11"/>
      <c r="J193" s="12"/>
      <c r="K193" s="12"/>
      <c r="L193" s="12"/>
      <c r="M193" s="11"/>
      <c r="N193" s="12"/>
      <c r="O193" s="12"/>
      <c r="P193" s="12"/>
      <c r="Q193" s="11"/>
      <c r="R193" s="12"/>
      <c r="S193" s="12"/>
      <c r="U193" s="11"/>
      <c r="Y193" s="11"/>
      <c r="AC193" s="11"/>
      <c r="AG193" s="11"/>
      <c r="AK193" s="11"/>
      <c r="AO193" s="11"/>
      <c r="AS193" s="11"/>
      <c r="AW193" s="11"/>
      <c r="BA193" s="11"/>
      <c r="BE193" s="11"/>
      <c r="BI193" s="11"/>
      <c r="BM193" s="11"/>
      <c r="BQ193" s="11"/>
      <c r="BU193" s="11"/>
      <c r="BY193" s="11"/>
      <c r="CC193" s="11"/>
      <c r="CG193" s="11"/>
      <c r="CK193" s="11"/>
      <c r="CO193" s="11"/>
      <c r="CS193" s="11"/>
      <c r="CW193" s="11"/>
      <c r="DA193" s="11"/>
      <c r="DE193" s="11"/>
      <c r="DI193" s="11"/>
      <c r="DM193" s="11"/>
      <c r="DQ193" s="11"/>
      <c r="DU193" s="11"/>
      <c r="DY193" s="11"/>
      <c r="EC193" s="11"/>
      <c r="EG193" s="11"/>
      <c r="EK193" s="11"/>
      <c r="EO193" s="11"/>
      <c r="ES193" s="11"/>
      <c r="EW193" s="11"/>
      <c r="FA193" s="11"/>
      <c r="FE193" s="11"/>
      <c r="FI193" s="11"/>
      <c r="FM193" s="11"/>
      <c r="FQ193" s="11"/>
      <c r="FU193" s="11"/>
      <c r="FY193" s="11"/>
      <c r="GC193" s="11"/>
      <c r="GG193" s="11"/>
      <c r="GK193" s="11"/>
      <c r="GO193" s="11"/>
      <c r="GS193" s="11"/>
      <c r="GW193" s="11"/>
      <c r="HA193" s="11"/>
      <c r="HE193" s="11"/>
      <c r="HI193" s="11"/>
      <c r="HM193" s="11"/>
      <c r="HQ193" s="11"/>
      <c r="HU193" s="11"/>
      <c r="HY193" s="11"/>
      <c r="IC193" s="11"/>
      <c r="IG193" s="11"/>
      <c r="IK193" s="11"/>
      <c r="IO193" s="11"/>
      <c r="IS193" s="11"/>
    </row>
    <row r="194" spans="1:253" ht="12.75">
      <c r="A194" s="11"/>
      <c r="B194" s="12"/>
      <c r="C194" s="12"/>
      <c r="D194" s="12"/>
      <c r="E194" s="11"/>
      <c r="F194" s="12"/>
      <c r="G194" s="12"/>
      <c r="H194" s="12"/>
      <c r="I194" s="11"/>
      <c r="J194" s="12"/>
      <c r="K194" s="12"/>
      <c r="L194" s="12"/>
      <c r="M194" s="11"/>
      <c r="N194" s="12"/>
      <c r="O194" s="12"/>
      <c r="P194" s="12"/>
      <c r="Q194" s="11"/>
      <c r="R194" s="12"/>
      <c r="S194" s="12"/>
      <c r="U194" s="11"/>
      <c r="Y194" s="11"/>
      <c r="AC194" s="11"/>
      <c r="AG194" s="11"/>
      <c r="AK194" s="11"/>
      <c r="AO194" s="11"/>
      <c r="AS194" s="11"/>
      <c r="AW194" s="11"/>
      <c r="BA194" s="11"/>
      <c r="BE194" s="11"/>
      <c r="BI194" s="11"/>
      <c r="BM194" s="11"/>
      <c r="BQ194" s="11"/>
      <c r="BU194" s="11"/>
      <c r="BY194" s="11"/>
      <c r="CC194" s="11"/>
      <c r="CG194" s="11"/>
      <c r="CK194" s="11"/>
      <c r="CO194" s="11"/>
      <c r="CS194" s="11"/>
      <c r="CW194" s="11"/>
      <c r="DA194" s="11"/>
      <c r="DE194" s="11"/>
      <c r="DI194" s="11"/>
      <c r="DM194" s="11"/>
      <c r="DQ194" s="11"/>
      <c r="DU194" s="11"/>
      <c r="DY194" s="11"/>
      <c r="EC194" s="11"/>
      <c r="EG194" s="11"/>
      <c r="EK194" s="11"/>
      <c r="EO194" s="11"/>
      <c r="ES194" s="11"/>
      <c r="EW194" s="11"/>
      <c r="FA194" s="11"/>
      <c r="FE194" s="11"/>
      <c r="FI194" s="11"/>
      <c r="FM194" s="11"/>
      <c r="FQ194" s="11"/>
      <c r="FU194" s="11"/>
      <c r="FY194" s="11"/>
      <c r="GC194" s="11"/>
      <c r="GG194" s="11"/>
      <c r="GK194" s="11"/>
      <c r="GO194" s="11"/>
      <c r="GS194" s="11"/>
      <c r="GW194" s="11"/>
      <c r="HA194" s="11"/>
      <c r="HE194" s="11"/>
      <c r="HI194" s="11"/>
      <c r="HM194" s="11"/>
      <c r="HQ194" s="11"/>
      <c r="HU194" s="11"/>
      <c r="HY194" s="11"/>
      <c r="IC194" s="11"/>
      <c r="IG194" s="11"/>
      <c r="IK194" s="11"/>
      <c r="IO194" s="11"/>
      <c r="IS194" s="11"/>
    </row>
    <row r="195" spans="1:253" ht="12.75">
      <c r="A195" s="11"/>
      <c r="B195" s="12"/>
      <c r="C195" s="12"/>
      <c r="D195" s="12"/>
      <c r="E195" s="11"/>
      <c r="F195" s="12"/>
      <c r="G195" s="12"/>
      <c r="H195" s="12"/>
      <c r="I195" s="11"/>
      <c r="J195" s="12"/>
      <c r="K195" s="12"/>
      <c r="L195" s="12"/>
      <c r="M195" s="11"/>
      <c r="N195" s="12"/>
      <c r="O195" s="12"/>
      <c r="P195" s="12"/>
      <c r="Q195" s="11"/>
      <c r="R195" s="12"/>
      <c r="S195" s="12"/>
      <c r="U195" s="11"/>
      <c r="Y195" s="11"/>
      <c r="AC195" s="11"/>
      <c r="AG195" s="11"/>
      <c r="AK195" s="11"/>
      <c r="AO195" s="11"/>
      <c r="AS195" s="11"/>
      <c r="AW195" s="11"/>
      <c r="BA195" s="11"/>
      <c r="BE195" s="11"/>
      <c r="BI195" s="11"/>
      <c r="BM195" s="11"/>
      <c r="BQ195" s="11"/>
      <c r="BU195" s="11"/>
      <c r="BY195" s="11"/>
      <c r="CC195" s="11"/>
      <c r="CG195" s="11"/>
      <c r="CK195" s="11"/>
      <c r="CO195" s="11"/>
      <c r="CS195" s="11"/>
      <c r="CW195" s="11"/>
      <c r="DA195" s="11"/>
      <c r="DE195" s="11"/>
      <c r="DI195" s="11"/>
      <c r="DM195" s="11"/>
      <c r="DQ195" s="11"/>
      <c r="DU195" s="11"/>
      <c r="DY195" s="11"/>
      <c r="EC195" s="11"/>
      <c r="EG195" s="11"/>
      <c r="EK195" s="11"/>
      <c r="EO195" s="11"/>
      <c r="ES195" s="11"/>
      <c r="EW195" s="11"/>
      <c r="FA195" s="11"/>
      <c r="FE195" s="11"/>
      <c r="FI195" s="11"/>
      <c r="FM195" s="11"/>
      <c r="FQ195" s="11"/>
      <c r="FU195" s="11"/>
      <c r="FY195" s="11"/>
      <c r="GC195" s="11"/>
      <c r="GG195" s="11"/>
      <c r="GK195" s="11"/>
      <c r="GO195" s="11"/>
      <c r="GS195" s="11"/>
      <c r="GW195" s="11"/>
      <c r="HA195" s="11"/>
      <c r="HE195" s="11"/>
      <c r="HI195" s="11"/>
      <c r="HM195" s="11"/>
      <c r="HQ195" s="11"/>
      <c r="HU195" s="11"/>
      <c r="HY195" s="11"/>
      <c r="IC195" s="11"/>
      <c r="IG195" s="11"/>
      <c r="IK195" s="11"/>
      <c r="IO195" s="11"/>
      <c r="IS195" s="11"/>
    </row>
    <row r="196" spans="1:253" ht="12.75">
      <c r="A196" s="11"/>
      <c r="B196" s="12"/>
      <c r="C196" s="12"/>
      <c r="D196" s="12"/>
      <c r="E196" s="11"/>
      <c r="F196" s="12"/>
      <c r="G196" s="12"/>
      <c r="H196" s="12"/>
      <c r="I196" s="11"/>
      <c r="J196" s="12"/>
      <c r="K196" s="12"/>
      <c r="L196" s="12"/>
      <c r="M196" s="11"/>
      <c r="N196" s="12"/>
      <c r="O196" s="12"/>
      <c r="P196" s="12"/>
      <c r="Q196" s="11"/>
      <c r="R196" s="12"/>
      <c r="S196" s="12"/>
      <c r="U196" s="11"/>
      <c r="Y196" s="11"/>
      <c r="AC196" s="11"/>
      <c r="AG196" s="11"/>
      <c r="AK196" s="11"/>
      <c r="AO196" s="11"/>
      <c r="AS196" s="11"/>
      <c r="AW196" s="11"/>
      <c r="BA196" s="11"/>
      <c r="BE196" s="11"/>
      <c r="BI196" s="11"/>
      <c r="BM196" s="11"/>
      <c r="BQ196" s="11"/>
      <c r="BU196" s="11"/>
      <c r="BY196" s="11"/>
      <c r="CC196" s="11"/>
      <c r="CG196" s="11"/>
      <c r="CK196" s="11"/>
      <c r="CO196" s="11"/>
      <c r="CS196" s="11"/>
      <c r="CW196" s="11"/>
      <c r="DA196" s="11"/>
      <c r="DE196" s="11"/>
      <c r="DI196" s="11"/>
      <c r="DM196" s="11"/>
      <c r="DQ196" s="11"/>
      <c r="DU196" s="11"/>
      <c r="DY196" s="11"/>
      <c r="EC196" s="11"/>
      <c r="EG196" s="11"/>
      <c r="EK196" s="11"/>
      <c r="EO196" s="11"/>
      <c r="ES196" s="11"/>
      <c r="EW196" s="11"/>
      <c r="FA196" s="11"/>
      <c r="FE196" s="11"/>
      <c r="FI196" s="11"/>
      <c r="FM196" s="11"/>
      <c r="FQ196" s="11"/>
      <c r="FU196" s="11"/>
      <c r="FY196" s="11"/>
      <c r="GC196" s="11"/>
      <c r="GG196" s="11"/>
      <c r="GK196" s="11"/>
      <c r="GO196" s="11"/>
      <c r="GS196" s="11"/>
      <c r="GW196" s="11"/>
      <c r="HA196" s="11"/>
      <c r="HE196" s="11"/>
      <c r="HI196" s="11"/>
      <c r="HM196" s="11"/>
      <c r="HQ196" s="11"/>
      <c r="HU196" s="11"/>
      <c r="HY196" s="11"/>
      <c r="IC196" s="11"/>
      <c r="IG196" s="11"/>
      <c r="IK196" s="11"/>
      <c r="IO196" s="11"/>
      <c r="IS196" s="11"/>
    </row>
    <row r="197" spans="1:253" ht="12.75">
      <c r="A197" s="11"/>
      <c r="B197" s="12"/>
      <c r="C197" s="12"/>
      <c r="D197" s="12"/>
      <c r="E197" s="11"/>
      <c r="F197" s="12"/>
      <c r="G197" s="12"/>
      <c r="H197" s="12"/>
      <c r="I197" s="11"/>
      <c r="J197" s="12"/>
      <c r="K197" s="12"/>
      <c r="L197" s="12"/>
      <c r="M197" s="11"/>
      <c r="N197" s="12"/>
      <c r="O197" s="12"/>
      <c r="P197" s="12"/>
      <c r="Q197" s="11"/>
      <c r="R197" s="12"/>
      <c r="S197" s="12"/>
      <c r="U197" s="11"/>
      <c r="Y197" s="11"/>
      <c r="AC197" s="11"/>
      <c r="AG197" s="11"/>
      <c r="AK197" s="11"/>
      <c r="AO197" s="11"/>
      <c r="AS197" s="11"/>
      <c r="AW197" s="11"/>
      <c r="BA197" s="11"/>
      <c r="BE197" s="11"/>
      <c r="BI197" s="11"/>
      <c r="BM197" s="11"/>
      <c r="BQ197" s="11"/>
      <c r="BU197" s="11"/>
      <c r="BY197" s="11"/>
      <c r="CC197" s="11"/>
      <c r="CG197" s="11"/>
      <c r="CK197" s="11"/>
      <c r="CO197" s="11"/>
      <c r="CS197" s="11"/>
      <c r="CW197" s="11"/>
      <c r="DA197" s="11"/>
      <c r="DE197" s="11"/>
      <c r="DI197" s="11"/>
      <c r="DM197" s="11"/>
      <c r="DQ197" s="11"/>
      <c r="DU197" s="11"/>
      <c r="DY197" s="11"/>
      <c r="EC197" s="11"/>
      <c r="EG197" s="11"/>
      <c r="EK197" s="11"/>
      <c r="EO197" s="11"/>
      <c r="ES197" s="11"/>
      <c r="EW197" s="11"/>
      <c r="FA197" s="11"/>
      <c r="FE197" s="11"/>
      <c r="FI197" s="11"/>
      <c r="FM197" s="11"/>
      <c r="FQ197" s="11"/>
      <c r="FU197" s="11"/>
      <c r="FY197" s="11"/>
      <c r="GC197" s="11"/>
      <c r="GG197" s="11"/>
      <c r="GK197" s="11"/>
      <c r="GO197" s="11"/>
      <c r="GS197" s="11"/>
      <c r="GW197" s="11"/>
      <c r="HA197" s="11"/>
      <c r="HE197" s="11"/>
      <c r="HI197" s="11"/>
      <c r="HM197" s="11"/>
      <c r="HQ197" s="11"/>
      <c r="HU197" s="11"/>
      <c r="HY197" s="11"/>
      <c r="IC197" s="11"/>
      <c r="IG197" s="11"/>
      <c r="IK197" s="11"/>
      <c r="IO197" s="11"/>
      <c r="IS197" s="11"/>
    </row>
    <row r="198" spans="1:253" ht="12.75">
      <c r="A198" s="11"/>
      <c r="B198" s="12"/>
      <c r="C198" s="12"/>
      <c r="D198" s="12"/>
      <c r="E198" s="11"/>
      <c r="F198" s="12"/>
      <c r="G198" s="12"/>
      <c r="H198" s="12"/>
      <c r="I198" s="11"/>
      <c r="J198" s="12"/>
      <c r="K198" s="12"/>
      <c r="L198" s="12"/>
      <c r="M198" s="11"/>
      <c r="N198" s="12"/>
      <c r="O198" s="12"/>
      <c r="P198" s="12"/>
      <c r="Q198" s="11"/>
      <c r="R198" s="12"/>
      <c r="S198" s="12"/>
      <c r="U198" s="11"/>
      <c r="Y198" s="11"/>
      <c r="AC198" s="11"/>
      <c r="AG198" s="11"/>
      <c r="AK198" s="11"/>
      <c r="AO198" s="11"/>
      <c r="AS198" s="11"/>
      <c r="AW198" s="11"/>
      <c r="BA198" s="11"/>
      <c r="BE198" s="11"/>
      <c r="BI198" s="11"/>
      <c r="BM198" s="11"/>
      <c r="BQ198" s="11"/>
      <c r="BU198" s="11"/>
      <c r="BY198" s="11"/>
      <c r="CC198" s="11"/>
      <c r="CG198" s="11"/>
      <c r="CK198" s="11"/>
      <c r="CO198" s="11"/>
      <c r="CS198" s="11"/>
      <c r="CW198" s="11"/>
      <c r="DA198" s="11"/>
      <c r="DE198" s="11"/>
      <c r="DI198" s="11"/>
      <c r="DM198" s="11"/>
      <c r="DQ198" s="11"/>
      <c r="DU198" s="11"/>
      <c r="DY198" s="11"/>
      <c r="EC198" s="11"/>
      <c r="EG198" s="11"/>
      <c r="EK198" s="11"/>
      <c r="EO198" s="11"/>
      <c r="ES198" s="11"/>
      <c r="EW198" s="11"/>
      <c r="FA198" s="11"/>
      <c r="FE198" s="11"/>
      <c r="FI198" s="11"/>
      <c r="FM198" s="11"/>
      <c r="FQ198" s="11"/>
      <c r="FU198" s="11"/>
      <c r="FY198" s="11"/>
      <c r="GC198" s="11"/>
      <c r="GG198" s="11"/>
      <c r="GK198" s="11"/>
      <c r="GO198" s="11"/>
      <c r="GS198" s="11"/>
      <c r="GW198" s="11"/>
      <c r="HA198" s="11"/>
      <c r="HE198" s="11"/>
      <c r="HI198" s="11"/>
      <c r="HM198" s="11"/>
      <c r="HQ198" s="11"/>
      <c r="HU198" s="11"/>
      <c r="HY198" s="11"/>
      <c r="IC198" s="11"/>
      <c r="IG198" s="11"/>
      <c r="IK198" s="11"/>
      <c r="IO198" s="11"/>
      <c r="IS198" s="11"/>
    </row>
    <row r="199" spans="1:253" ht="12.75">
      <c r="A199" s="11"/>
      <c r="B199" s="12"/>
      <c r="C199" s="12"/>
      <c r="D199" s="12"/>
      <c r="E199" s="11"/>
      <c r="F199" s="12"/>
      <c r="G199" s="12"/>
      <c r="H199" s="12"/>
      <c r="I199" s="11"/>
      <c r="J199" s="12"/>
      <c r="K199" s="12"/>
      <c r="L199" s="12"/>
      <c r="M199" s="11"/>
      <c r="N199" s="12"/>
      <c r="O199" s="12"/>
      <c r="P199" s="12"/>
      <c r="Q199" s="11"/>
      <c r="R199" s="12"/>
      <c r="S199" s="12"/>
      <c r="U199" s="11"/>
      <c r="Y199" s="11"/>
      <c r="AC199" s="11"/>
      <c r="AG199" s="11"/>
      <c r="AK199" s="11"/>
      <c r="AO199" s="11"/>
      <c r="AS199" s="11"/>
      <c r="AW199" s="11"/>
      <c r="BA199" s="11"/>
      <c r="BE199" s="11"/>
      <c r="BI199" s="11"/>
      <c r="BM199" s="11"/>
      <c r="BQ199" s="11"/>
      <c r="BU199" s="11"/>
      <c r="BY199" s="11"/>
      <c r="CC199" s="11"/>
      <c r="CG199" s="11"/>
      <c r="CK199" s="11"/>
      <c r="CO199" s="11"/>
      <c r="CS199" s="11"/>
      <c r="CW199" s="11"/>
      <c r="DA199" s="11"/>
      <c r="DE199" s="11"/>
      <c r="DI199" s="11"/>
      <c r="DM199" s="11"/>
      <c r="DQ199" s="11"/>
      <c r="DU199" s="11"/>
      <c r="DY199" s="11"/>
      <c r="EC199" s="11"/>
      <c r="EG199" s="11"/>
      <c r="EK199" s="11"/>
      <c r="EO199" s="11"/>
      <c r="ES199" s="11"/>
      <c r="EW199" s="11"/>
      <c r="FA199" s="11"/>
      <c r="FE199" s="11"/>
      <c r="FI199" s="11"/>
      <c r="FM199" s="11"/>
      <c r="FQ199" s="11"/>
      <c r="FU199" s="11"/>
      <c r="FY199" s="11"/>
      <c r="GC199" s="11"/>
      <c r="GG199" s="11"/>
      <c r="GK199" s="11"/>
      <c r="GO199" s="11"/>
      <c r="GS199" s="11"/>
      <c r="GW199" s="11"/>
      <c r="HA199" s="11"/>
      <c r="HE199" s="11"/>
      <c r="HI199" s="11"/>
      <c r="HM199" s="11"/>
      <c r="HQ199" s="11"/>
      <c r="HU199" s="11"/>
      <c r="HY199" s="11"/>
      <c r="IC199" s="11"/>
      <c r="IG199" s="11"/>
      <c r="IK199" s="11"/>
      <c r="IO199" s="11"/>
      <c r="IS199" s="11"/>
    </row>
    <row r="200" spans="1:253" ht="12.75">
      <c r="A200" s="11"/>
      <c r="B200" s="12"/>
      <c r="C200" s="12"/>
      <c r="D200" s="12"/>
      <c r="E200" s="11"/>
      <c r="F200" s="12"/>
      <c r="G200" s="12"/>
      <c r="H200" s="12"/>
      <c r="I200" s="11"/>
      <c r="J200" s="12"/>
      <c r="K200" s="12"/>
      <c r="L200" s="12"/>
      <c r="M200" s="11"/>
      <c r="N200" s="12"/>
      <c r="O200" s="12"/>
      <c r="P200" s="12"/>
      <c r="Q200" s="11"/>
      <c r="R200" s="12"/>
      <c r="S200" s="12"/>
      <c r="U200" s="11"/>
      <c r="Y200" s="11"/>
      <c r="AC200" s="11"/>
      <c r="AG200" s="11"/>
      <c r="AK200" s="11"/>
      <c r="AO200" s="11"/>
      <c r="AS200" s="11"/>
      <c r="AW200" s="11"/>
      <c r="BA200" s="11"/>
      <c r="BE200" s="11"/>
      <c r="BI200" s="11"/>
      <c r="BM200" s="11"/>
      <c r="BQ200" s="11"/>
      <c r="BU200" s="11"/>
      <c r="BY200" s="11"/>
      <c r="CC200" s="11"/>
      <c r="CG200" s="11"/>
      <c r="CK200" s="11"/>
      <c r="CO200" s="11"/>
      <c r="CS200" s="11"/>
      <c r="CW200" s="11"/>
      <c r="DA200" s="11"/>
      <c r="DE200" s="11"/>
      <c r="DI200" s="11"/>
      <c r="DM200" s="11"/>
      <c r="DQ200" s="11"/>
      <c r="DU200" s="11"/>
      <c r="DY200" s="11"/>
      <c r="EC200" s="11"/>
      <c r="EG200" s="11"/>
      <c r="EK200" s="11"/>
      <c r="EO200" s="11"/>
      <c r="ES200" s="11"/>
      <c r="EW200" s="11"/>
      <c r="FA200" s="11"/>
      <c r="FE200" s="11"/>
      <c r="FI200" s="11"/>
      <c r="FM200" s="11"/>
      <c r="FQ200" s="11"/>
      <c r="FU200" s="11"/>
      <c r="FY200" s="11"/>
      <c r="GC200" s="11"/>
      <c r="GG200" s="11"/>
      <c r="GK200" s="11"/>
      <c r="GO200" s="11"/>
      <c r="GS200" s="11"/>
      <c r="GW200" s="11"/>
      <c r="HA200" s="11"/>
      <c r="HE200" s="11"/>
      <c r="HI200" s="11"/>
      <c r="HM200" s="11"/>
      <c r="HQ200" s="11"/>
      <c r="HU200" s="11"/>
      <c r="HY200" s="11"/>
      <c r="IC200" s="11"/>
      <c r="IG200" s="11"/>
      <c r="IK200" s="11"/>
      <c r="IO200" s="11"/>
      <c r="IS200" s="11"/>
    </row>
    <row r="201" spans="1:253" ht="12.75">
      <c r="A201" s="11"/>
      <c r="B201" s="12"/>
      <c r="C201" s="12"/>
      <c r="D201" s="12"/>
      <c r="E201" s="11"/>
      <c r="F201" s="12"/>
      <c r="G201" s="12"/>
      <c r="H201" s="12"/>
      <c r="I201" s="11"/>
      <c r="J201" s="12"/>
      <c r="K201" s="12"/>
      <c r="L201" s="12"/>
      <c r="M201" s="11"/>
      <c r="N201" s="12"/>
      <c r="O201" s="12"/>
      <c r="P201" s="12"/>
      <c r="Q201" s="11"/>
      <c r="R201" s="12"/>
      <c r="S201" s="12"/>
      <c r="U201" s="11"/>
      <c r="Y201" s="11"/>
      <c r="AC201" s="11"/>
      <c r="AG201" s="11"/>
      <c r="AK201" s="11"/>
      <c r="AO201" s="11"/>
      <c r="AS201" s="11"/>
      <c r="AW201" s="11"/>
      <c r="BA201" s="11"/>
      <c r="BE201" s="11"/>
      <c r="BI201" s="11"/>
      <c r="BM201" s="11"/>
      <c r="BQ201" s="11"/>
      <c r="BU201" s="11"/>
      <c r="BY201" s="11"/>
      <c r="CC201" s="11"/>
      <c r="CG201" s="11"/>
      <c r="CK201" s="11"/>
      <c r="CO201" s="11"/>
      <c r="CS201" s="11"/>
      <c r="CW201" s="11"/>
      <c r="DA201" s="11"/>
      <c r="DE201" s="11"/>
      <c r="DI201" s="11"/>
      <c r="DM201" s="11"/>
      <c r="DQ201" s="11"/>
      <c r="DU201" s="11"/>
      <c r="DY201" s="11"/>
      <c r="EC201" s="11"/>
      <c r="EG201" s="11"/>
      <c r="EK201" s="11"/>
      <c r="EO201" s="11"/>
      <c r="ES201" s="11"/>
      <c r="EW201" s="11"/>
      <c r="FA201" s="11"/>
      <c r="FE201" s="11"/>
      <c r="FI201" s="11"/>
      <c r="FM201" s="11"/>
      <c r="FQ201" s="11"/>
      <c r="FU201" s="11"/>
      <c r="FY201" s="11"/>
      <c r="GC201" s="11"/>
      <c r="GG201" s="11"/>
      <c r="GK201" s="11"/>
      <c r="GO201" s="11"/>
      <c r="GS201" s="11"/>
      <c r="GW201" s="11"/>
      <c r="HA201" s="11"/>
      <c r="HE201" s="11"/>
      <c r="HI201" s="11"/>
      <c r="HM201" s="11"/>
      <c r="HQ201" s="11"/>
      <c r="HU201" s="11"/>
      <c r="HY201" s="11"/>
      <c r="IC201" s="11"/>
      <c r="IG201" s="11"/>
      <c r="IK201" s="11"/>
      <c r="IO201" s="11"/>
      <c r="IS201" s="11"/>
    </row>
    <row r="202" spans="1:253" ht="12.75">
      <c r="A202" s="11"/>
      <c r="B202" s="12"/>
      <c r="C202" s="12"/>
      <c r="D202" s="12"/>
      <c r="E202" s="11"/>
      <c r="F202" s="12"/>
      <c r="G202" s="12"/>
      <c r="H202" s="12"/>
      <c r="I202" s="11"/>
      <c r="J202" s="12"/>
      <c r="K202" s="12"/>
      <c r="L202" s="12"/>
      <c r="M202" s="11"/>
      <c r="N202" s="12"/>
      <c r="O202" s="12"/>
      <c r="P202" s="12"/>
      <c r="Q202" s="11"/>
      <c r="R202" s="12"/>
      <c r="S202" s="12"/>
      <c r="U202" s="11"/>
      <c r="Y202" s="11"/>
      <c r="AC202" s="11"/>
      <c r="AG202" s="11"/>
      <c r="AK202" s="11"/>
      <c r="AO202" s="11"/>
      <c r="AS202" s="11"/>
      <c r="AW202" s="11"/>
      <c r="BA202" s="11"/>
      <c r="BE202" s="11"/>
      <c r="BI202" s="11"/>
      <c r="BM202" s="11"/>
      <c r="BQ202" s="11"/>
      <c r="BU202" s="11"/>
      <c r="BY202" s="11"/>
      <c r="CC202" s="11"/>
      <c r="CG202" s="11"/>
      <c r="CK202" s="11"/>
      <c r="CO202" s="11"/>
      <c r="CS202" s="11"/>
      <c r="CW202" s="11"/>
      <c r="DA202" s="11"/>
      <c r="DE202" s="11"/>
      <c r="DI202" s="11"/>
      <c r="DM202" s="11"/>
      <c r="DQ202" s="11"/>
      <c r="DU202" s="11"/>
      <c r="DY202" s="11"/>
      <c r="EC202" s="11"/>
      <c r="EG202" s="11"/>
      <c r="EK202" s="11"/>
      <c r="EO202" s="11"/>
      <c r="ES202" s="11"/>
      <c r="EW202" s="11"/>
      <c r="FA202" s="11"/>
      <c r="FE202" s="11"/>
      <c r="FI202" s="11"/>
      <c r="FM202" s="11"/>
      <c r="FQ202" s="11"/>
      <c r="FU202" s="11"/>
      <c r="FY202" s="11"/>
      <c r="GC202" s="11"/>
      <c r="GG202" s="11"/>
      <c r="GK202" s="11"/>
      <c r="GO202" s="11"/>
      <c r="GS202" s="11"/>
      <c r="GW202" s="11"/>
      <c r="HA202" s="11"/>
      <c r="HE202" s="11"/>
      <c r="HI202" s="11"/>
      <c r="HM202" s="11"/>
      <c r="HQ202" s="11"/>
      <c r="HU202" s="11"/>
      <c r="HY202" s="11"/>
      <c r="IC202" s="11"/>
      <c r="IG202" s="11"/>
      <c r="IK202" s="11"/>
      <c r="IO202" s="11"/>
      <c r="IS202" s="11"/>
    </row>
    <row r="203" spans="1:253" ht="12.75">
      <c r="A203" s="11"/>
      <c r="B203" s="12"/>
      <c r="C203" s="12"/>
      <c r="D203" s="12"/>
      <c r="E203" s="11"/>
      <c r="F203" s="12"/>
      <c r="G203" s="12"/>
      <c r="H203" s="12"/>
      <c r="I203" s="11"/>
      <c r="J203" s="12"/>
      <c r="K203" s="12"/>
      <c r="L203" s="12"/>
      <c r="M203" s="11"/>
      <c r="N203" s="12"/>
      <c r="O203" s="12"/>
      <c r="P203" s="12"/>
      <c r="Q203" s="11"/>
      <c r="R203" s="12"/>
      <c r="S203" s="12"/>
      <c r="U203" s="11"/>
      <c r="Y203" s="11"/>
      <c r="AC203" s="11"/>
      <c r="AG203" s="11"/>
      <c r="AK203" s="11"/>
      <c r="AO203" s="11"/>
      <c r="AS203" s="11"/>
      <c r="AW203" s="11"/>
      <c r="BA203" s="11"/>
      <c r="BE203" s="11"/>
      <c r="BI203" s="11"/>
      <c r="BM203" s="11"/>
      <c r="BQ203" s="11"/>
      <c r="BU203" s="11"/>
      <c r="BY203" s="11"/>
      <c r="CC203" s="11"/>
      <c r="CG203" s="11"/>
      <c r="CK203" s="11"/>
      <c r="CO203" s="11"/>
      <c r="CS203" s="11"/>
      <c r="CW203" s="11"/>
      <c r="DA203" s="11"/>
      <c r="DE203" s="11"/>
      <c r="DI203" s="11"/>
      <c r="DM203" s="11"/>
      <c r="DQ203" s="11"/>
      <c r="DU203" s="11"/>
      <c r="DY203" s="11"/>
      <c r="EC203" s="11"/>
      <c r="EG203" s="11"/>
      <c r="EK203" s="11"/>
      <c r="EO203" s="11"/>
      <c r="ES203" s="11"/>
      <c r="EW203" s="11"/>
      <c r="FA203" s="11"/>
      <c r="FE203" s="11"/>
      <c r="FI203" s="11"/>
      <c r="FM203" s="11"/>
      <c r="FQ203" s="11"/>
      <c r="FU203" s="11"/>
      <c r="FY203" s="11"/>
      <c r="GC203" s="11"/>
      <c r="GG203" s="11"/>
      <c r="GK203" s="11"/>
      <c r="GO203" s="11"/>
      <c r="GS203" s="11"/>
      <c r="GW203" s="11"/>
      <c r="HA203" s="11"/>
      <c r="HE203" s="11"/>
      <c r="HI203" s="11"/>
      <c r="HM203" s="11"/>
      <c r="HQ203" s="11"/>
      <c r="HU203" s="11"/>
      <c r="HY203" s="11"/>
      <c r="IC203" s="11"/>
      <c r="IG203" s="11"/>
      <c r="IK203" s="11"/>
      <c r="IO203" s="11"/>
      <c r="IS203" s="11"/>
    </row>
    <row r="204" spans="1:253" ht="12.75">
      <c r="A204" s="11"/>
      <c r="B204" s="12"/>
      <c r="C204" s="12"/>
      <c r="D204" s="12"/>
      <c r="E204" s="11"/>
      <c r="F204" s="12"/>
      <c r="G204" s="12"/>
      <c r="H204" s="12"/>
      <c r="I204" s="11"/>
      <c r="J204" s="12"/>
      <c r="K204" s="12"/>
      <c r="L204" s="12"/>
      <c r="M204" s="11"/>
      <c r="N204" s="12"/>
      <c r="O204" s="12"/>
      <c r="P204" s="12"/>
      <c r="Q204" s="11"/>
      <c r="R204" s="12"/>
      <c r="S204" s="12"/>
      <c r="U204" s="11"/>
      <c r="Y204" s="11"/>
      <c r="AC204" s="11"/>
      <c r="AG204" s="11"/>
      <c r="AK204" s="11"/>
      <c r="AO204" s="11"/>
      <c r="AS204" s="11"/>
      <c r="AW204" s="11"/>
      <c r="BA204" s="11"/>
      <c r="BE204" s="11"/>
      <c r="BI204" s="11"/>
      <c r="BM204" s="11"/>
      <c r="BQ204" s="11"/>
      <c r="BU204" s="11"/>
      <c r="BY204" s="11"/>
      <c r="CC204" s="11"/>
      <c r="CG204" s="11"/>
      <c r="CK204" s="11"/>
      <c r="CO204" s="11"/>
      <c r="CS204" s="11"/>
      <c r="CW204" s="11"/>
      <c r="DA204" s="11"/>
      <c r="DE204" s="11"/>
      <c r="DI204" s="11"/>
      <c r="DM204" s="11"/>
      <c r="DQ204" s="11"/>
      <c r="DU204" s="11"/>
      <c r="DY204" s="11"/>
      <c r="EC204" s="11"/>
      <c r="EG204" s="11"/>
      <c r="EK204" s="11"/>
      <c r="EO204" s="11"/>
      <c r="ES204" s="11"/>
      <c r="EW204" s="11"/>
      <c r="FA204" s="11"/>
      <c r="FE204" s="11"/>
      <c r="FI204" s="11"/>
      <c r="FM204" s="11"/>
      <c r="FQ204" s="11"/>
      <c r="FU204" s="11"/>
      <c r="FY204" s="11"/>
      <c r="GC204" s="11"/>
      <c r="GG204" s="11"/>
      <c r="GK204" s="11"/>
      <c r="GO204" s="11"/>
      <c r="GS204" s="11"/>
      <c r="GW204" s="11"/>
      <c r="HA204" s="11"/>
      <c r="HE204" s="11"/>
      <c r="HI204" s="11"/>
      <c r="HM204" s="11"/>
      <c r="HQ204" s="11"/>
      <c r="HU204" s="11"/>
      <c r="HY204" s="11"/>
      <c r="IC204" s="11"/>
      <c r="IG204" s="11"/>
      <c r="IK204" s="11"/>
      <c r="IO204" s="11"/>
      <c r="IS204" s="11"/>
    </row>
    <row r="205" spans="1:253" ht="12.75">
      <c r="A205" s="11"/>
      <c r="B205" s="12"/>
      <c r="C205" s="12"/>
      <c r="D205" s="12"/>
      <c r="E205" s="11"/>
      <c r="F205" s="12"/>
      <c r="G205" s="12"/>
      <c r="H205" s="12"/>
      <c r="I205" s="11"/>
      <c r="J205" s="12"/>
      <c r="K205" s="12"/>
      <c r="L205" s="12"/>
      <c r="M205" s="11"/>
      <c r="N205" s="12"/>
      <c r="O205" s="12"/>
      <c r="P205" s="12"/>
      <c r="Q205" s="11"/>
      <c r="R205" s="12"/>
      <c r="S205" s="12"/>
      <c r="U205" s="11"/>
      <c r="Y205" s="11"/>
      <c r="AC205" s="11"/>
      <c r="AG205" s="11"/>
      <c r="AK205" s="11"/>
      <c r="AO205" s="11"/>
      <c r="AS205" s="11"/>
      <c r="AW205" s="11"/>
      <c r="BA205" s="11"/>
      <c r="BE205" s="11"/>
      <c r="BI205" s="11"/>
      <c r="BM205" s="11"/>
      <c r="BQ205" s="11"/>
      <c r="BU205" s="11"/>
      <c r="BY205" s="11"/>
      <c r="CC205" s="11"/>
      <c r="CG205" s="11"/>
      <c r="CK205" s="11"/>
      <c r="CO205" s="11"/>
      <c r="CS205" s="11"/>
      <c r="CW205" s="11"/>
      <c r="DA205" s="11"/>
      <c r="DE205" s="11"/>
      <c r="DI205" s="11"/>
      <c r="DM205" s="11"/>
      <c r="DQ205" s="11"/>
      <c r="DU205" s="11"/>
      <c r="DY205" s="11"/>
      <c r="EC205" s="11"/>
      <c r="EG205" s="11"/>
      <c r="EK205" s="11"/>
      <c r="EO205" s="11"/>
      <c r="ES205" s="11"/>
      <c r="EW205" s="11"/>
      <c r="FA205" s="11"/>
      <c r="FE205" s="11"/>
      <c r="FI205" s="11"/>
      <c r="FM205" s="11"/>
      <c r="FQ205" s="11"/>
      <c r="FU205" s="11"/>
      <c r="FY205" s="11"/>
      <c r="GC205" s="11"/>
      <c r="GG205" s="11"/>
      <c r="GK205" s="11"/>
      <c r="GO205" s="11"/>
      <c r="GS205" s="11"/>
      <c r="GW205" s="11"/>
      <c r="HA205" s="11"/>
      <c r="HE205" s="11"/>
      <c r="HI205" s="11"/>
      <c r="HM205" s="11"/>
      <c r="HQ205" s="11"/>
      <c r="HU205" s="11"/>
      <c r="HY205" s="11"/>
      <c r="IC205" s="11"/>
      <c r="IG205" s="11"/>
      <c r="IK205" s="11"/>
      <c r="IO205" s="11"/>
      <c r="IS205" s="11"/>
    </row>
    <row r="206" spans="1:253" ht="12.75">
      <c r="A206" s="11"/>
      <c r="B206" s="12"/>
      <c r="C206" s="12"/>
      <c r="D206" s="12"/>
      <c r="E206" s="11"/>
      <c r="F206" s="12"/>
      <c r="G206" s="12"/>
      <c r="H206" s="12"/>
      <c r="I206" s="11"/>
      <c r="J206" s="12"/>
      <c r="K206" s="12"/>
      <c r="L206" s="12"/>
      <c r="M206" s="11"/>
      <c r="N206" s="12"/>
      <c r="O206" s="12"/>
      <c r="P206" s="12"/>
      <c r="Q206" s="11"/>
      <c r="R206" s="12"/>
      <c r="S206" s="12"/>
      <c r="U206" s="11"/>
      <c r="Y206" s="11"/>
      <c r="AC206" s="11"/>
      <c r="AG206" s="11"/>
      <c r="AK206" s="11"/>
      <c r="AO206" s="11"/>
      <c r="AS206" s="11"/>
      <c r="AW206" s="11"/>
      <c r="BA206" s="11"/>
      <c r="BE206" s="11"/>
      <c r="BI206" s="11"/>
      <c r="BM206" s="11"/>
      <c r="BQ206" s="11"/>
      <c r="BU206" s="11"/>
      <c r="BY206" s="11"/>
      <c r="CC206" s="11"/>
      <c r="CG206" s="11"/>
      <c r="CK206" s="11"/>
      <c r="CO206" s="11"/>
      <c r="CS206" s="11"/>
      <c r="CW206" s="11"/>
      <c r="DA206" s="11"/>
      <c r="DE206" s="11"/>
      <c r="DI206" s="11"/>
      <c r="DM206" s="11"/>
      <c r="DQ206" s="11"/>
      <c r="DU206" s="11"/>
      <c r="DY206" s="11"/>
      <c r="EC206" s="11"/>
      <c r="EG206" s="11"/>
      <c r="EK206" s="11"/>
      <c r="EO206" s="11"/>
      <c r="ES206" s="11"/>
      <c r="EW206" s="11"/>
      <c r="FA206" s="11"/>
      <c r="FE206" s="11"/>
      <c r="FI206" s="11"/>
      <c r="FM206" s="11"/>
      <c r="FQ206" s="11"/>
      <c r="FU206" s="11"/>
      <c r="FY206" s="11"/>
      <c r="GC206" s="11"/>
      <c r="GG206" s="11"/>
      <c r="GK206" s="11"/>
      <c r="GO206" s="11"/>
      <c r="GS206" s="11"/>
      <c r="GW206" s="11"/>
      <c r="HA206" s="11"/>
      <c r="HE206" s="11"/>
      <c r="HI206" s="11"/>
      <c r="HM206" s="11"/>
      <c r="HQ206" s="11"/>
      <c r="HU206" s="11"/>
      <c r="HY206" s="11"/>
      <c r="IC206" s="11"/>
      <c r="IG206" s="11"/>
      <c r="IK206" s="11"/>
      <c r="IO206" s="11"/>
      <c r="IS206" s="11"/>
    </row>
    <row r="207" spans="1:253" ht="12.75">
      <c r="A207" s="11"/>
      <c r="B207" s="12"/>
      <c r="C207" s="12"/>
      <c r="D207" s="12"/>
      <c r="E207" s="11"/>
      <c r="F207" s="12"/>
      <c r="G207" s="12"/>
      <c r="H207" s="12"/>
      <c r="I207" s="11"/>
      <c r="J207" s="12"/>
      <c r="K207" s="12"/>
      <c r="L207" s="12"/>
      <c r="M207" s="11"/>
      <c r="N207" s="12"/>
      <c r="O207" s="12"/>
      <c r="P207" s="12"/>
      <c r="Q207" s="11"/>
      <c r="R207" s="12"/>
      <c r="S207" s="12"/>
      <c r="U207" s="11"/>
      <c r="Y207" s="11"/>
      <c r="AC207" s="11"/>
      <c r="AG207" s="11"/>
      <c r="AK207" s="11"/>
      <c r="AO207" s="11"/>
      <c r="AS207" s="11"/>
      <c r="AW207" s="11"/>
      <c r="BA207" s="11"/>
      <c r="BE207" s="11"/>
      <c r="BI207" s="11"/>
      <c r="BM207" s="11"/>
      <c r="BQ207" s="11"/>
      <c r="BU207" s="11"/>
      <c r="BY207" s="11"/>
      <c r="CC207" s="11"/>
      <c r="CG207" s="11"/>
      <c r="CK207" s="11"/>
      <c r="CO207" s="11"/>
      <c r="CS207" s="11"/>
      <c r="CW207" s="11"/>
      <c r="DA207" s="11"/>
      <c r="DE207" s="11"/>
      <c r="DI207" s="11"/>
      <c r="DM207" s="11"/>
      <c r="DQ207" s="11"/>
      <c r="DU207" s="11"/>
      <c r="DY207" s="11"/>
      <c r="EC207" s="11"/>
      <c r="EG207" s="11"/>
      <c r="EK207" s="11"/>
      <c r="EO207" s="11"/>
      <c r="ES207" s="11"/>
      <c r="EW207" s="11"/>
      <c r="FA207" s="11"/>
      <c r="FE207" s="11"/>
      <c r="FI207" s="11"/>
      <c r="FM207" s="11"/>
      <c r="FQ207" s="11"/>
      <c r="FU207" s="11"/>
      <c r="FY207" s="11"/>
      <c r="GC207" s="11"/>
      <c r="GG207" s="11"/>
      <c r="GK207" s="11"/>
      <c r="GO207" s="11"/>
      <c r="GS207" s="11"/>
      <c r="GW207" s="11"/>
      <c r="HA207" s="11"/>
      <c r="HE207" s="11"/>
      <c r="HI207" s="11"/>
      <c r="HM207" s="11"/>
      <c r="HQ207" s="11"/>
      <c r="HU207" s="11"/>
      <c r="HY207" s="11"/>
      <c r="IC207" s="11"/>
      <c r="IG207" s="11"/>
      <c r="IK207" s="11"/>
      <c r="IO207" s="11"/>
      <c r="IS207" s="11"/>
    </row>
    <row r="208" spans="1:253" ht="12.75">
      <c r="A208" s="11"/>
      <c r="B208" s="12"/>
      <c r="C208" s="12"/>
      <c r="D208" s="12"/>
      <c r="E208" s="11"/>
      <c r="F208" s="12"/>
      <c r="G208" s="12"/>
      <c r="H208" s="12"/>
      <c r="I208" s="11"/>
      <c r="J208" s="12"/>
      <c r="K208" s="12"/>
      <c r="L208" s="12"/>
      <c r="M208" s="11"/>
      <c r="N208" s="12"/>
      <c r="O208" s="12"/>
      <c r="P208" s="12"/>
      <c r="Q208" s="11"/>
      <c r="R208" s="12"/>
      <c r="S208" s="12"/>
      <c r="U208" s="11"/>
      <c r="Y208" s="11"/>
      <c r="AC208" s="11"/>
      <c r="AG208" s="11"/>
      <c r="AK208" s="11"/>
      <c r="AO208" s="11"/>
      <c r="AS208" s="11"/>
      <c r="AW208" s="11"/>
      <c r="BA208" s="11"/>
      <c r="BE208" s="11"/>
      <c r="BI208" s="11"/>
      <c r="BM208" s="11"/>
      <c r="BQ208" s="11"/>
      <c r="BU208" s="11"/>
      <c r="BY208" s="11"/>
      <c r="CC208" s="11"/>
      <c r="CG208" s="11"/>
      <c r="CK208" s="11"/>
      <c r="CO208" s="11"/>
      <c r="CS208" s="11"/>
      <c r="CW208" s="11"/>
      <c r="DA208" s="11"/>
      <c r="DE208" s="11"/>
      <c r="DI208" s="11"/>
      <c r="DM208" s="11"/>
      <c r="DQ208" s="11"/>
      <c r="DU208" s="11"/>
      <c r="DY208" s="11"/>
      <c r="EC208" s="11"/>
      <c r="EG208" s="11"/>
      <c r="EK208" s="11"/>
      <c r="EO208" s="11"/>
      <c r="ES208" s="11"/>
      <c r="EW208" s="11"/>
      <c r="FA208" s="11"/>
      <c r="FE208" s="11"/>
      <c r="FI208" s="11"/>
      <c r="FM208" s="11"/>
      <c r="FQ208" s="11"/>
      <c r="FU208" s="11"/>
      <c r="FY208" s="11"/>
      <c r="GC208" s="11"/>
      <c r="GG208" s="11"/>
      <c r="GK208" s="11"/>
      <c r="GO208" s="11"/>
      <c r="GS208" s="11"/>
      <c r="GW208" s="11"/>
      <c r="HA208" s="11"/>
      <c r="HE208" s="11"/>
      <c r="HI208" s="11"/>
      <c r="HM208" s="11"/>
      <c r="HQ208" s="11"/>
      <c r="HU208" s="11"/>
      <c r="HY208" s="11"/>
      <c r="IC208" s="11"/>
      <c r="IG208" s="11"/>
      <c r="IK208" s="11"/>
      <c r="IO208" s="11"/>
      <c r="IS208" s="11"/>
    </row>
    <row r="209" spans="1:253" ht="12.75">
      <c r="A209" s="11"/>
      <c r="B209" s="12"/>
      <c r="C209" s="12"/>
      <c r="D209" s="12"/>
      <c r="E209" s="11"/>
      <c r="F209" s="12"/>
      <c r="G209" s="12"/>
      <c r="H209" s="12"/>
      <c r="I209" s="11"/>
      <c r="J209" s="12"/>
      <c r="K209" s="12"/>
      <c r="L209" s="12"/>
      <c r="M209" s="11"/>
      <c r="N209" s="12"/>
      <c r="O209" s="12"/>
      <c r="P209" s="12"/>
      <c r="Q209" s="11"/>
      <c r="R209" s="12"/>
      <c r="S209" s="12"/>
      <c r="U209" s="11"/>
      <c r="Y209" s="11"/>
      <c r="AC209" s="11"/>
      <c r="AG209" s="11"/>
      <c r="AK209" s="11"/>
      <c r="AO209" s="11"/>
      <c r="AS209" s="11"/>
      <c r="AW209" s="11"/>
      <c r="BA209" s="11"/>
      <c r="BE209" s="11"/>
      <c r="BI209" s="11"/>
      <c r="BM209" s="11"/>
      <c r="BQ209" s="11"/>
      <c r="BU209" s="11"/>
      <c r="BY209" s="11"/>
      <c r="CC209" s="11"/>
      <c r="CG209" s="11"/>
      <c r="CK209" s="11"/>
      <c r="CO209" s="11"/>
      <c r="CS209" s="11"/>
      <c r="CW209" s="11"/>
      <c r="DA209" s="11"/>
      <c r="DE209" s="11"/>
      <c r="DI209" s="11"/>
      <c r="DM209" s="11"/>
      <c r="DQ209" s="11"/>
      <c r="DU209" s="11"/>
      <c r="DY209" s="11"/>
      <c r="EC209" s="11"/>
      <c r="EG209" s="11"/>
      <c r="EK209" s="11"/>
      <c r="EO209" s="11"/>
      <c r="ES209" s="11"/>
      <c r="EW209" s="11"/>
      <c r="FA209" s="11"/>
      <c r="FE209" s="11"/>
      <c r="FI209" s="11"/>
      <c r="FM209" s="11"/>
      <c r="FQ209" s="11"/>
      <c r="FU209" s="11"/>
      <c r="FY209" s="11"/>
      <c r="GC209" s="11"/>
      <c r="GG209" s="11"/>
      <c r="GK209" s="11"/>
      <c r="GO209" s="11"/>
      <c r="GS209" s="11"/>
      <c r="GW209" s="11"/>
      <c r="HA209" s="11"/>
      <c r="HE209" s="11"/>
      <c r="HI209" s="11"/>
      <c r="HM209" s="11"/>
      <c r="HQ209" s="11"/>
      <c r="HU209" s="11"/>
      <c r="HY209" s="11"/>
      <c r="IC209" s="11"/>
      <c r="IG209" s="11"/>
      <c r="IK209" s="11"/>
      <c r="IO209" s="11"/>
      <c r="IS209" s="11"/>
    </row>
    <row r="210" spans="1:253" ht="12.75">
      <c r="A210" s="11"/>
      <c r="B210" s="12"/>
      <c r="C210" s="12"/>
      <c r="D210" s="12"/>
      <c r="E210" s="11"/>
      <c r="F210" s="12"/>
      <c r="G210" s="12"/>
      <c r="H210" s="12"/>
      <c r="I210" s="11"/>
      <c r="J210" s="12"/>
      <c r="K210" s="12"/>
      <c r="L210" s="12"/>
      <c r="M210" s="11"/>
      <c r="N210" s="12"/>
      <c r="O210" s="12"/>
      <c r="P210" s="12"/>
      <c r="Q210" s="11"/>
      <c r="R210" s="12"/>
      <c r="S210" s="12"/>
      <c r="U210" s="11"/>
      <c r="Y210" s="11"/>
      <c r="AC210" s="11"/>
      <c r="AG210" s="11"/>
      <c r="AK210" s="11"/>
      <c r="AO210" s="11"/>
      <c r="AS210" s="11"/>
      <c r="AW210" s="11"/>
      <c r="BA210" s="11"/>
      <c r="BE210" s="11"/>
      <c r="BI210" s="11"/>
      <c r="BM210" s="11"/>
      <c r="BQ210" s="11"/>
      <c r="BU210" s="11"/>
      <c r="BY210" s="11"/>
      <c r="CC210" s="11"/>
      <c r="CG210" s="11"/>
      <c r="CK210" s="11"/>
      <c r="CO210" s="11"/>
      <c r="CS210" s="11"/>
      <c r="CW210" s="11"/>
      <c r="DA210" s="11"/>
      <c r="DE210" s="11"/>
      <c r="DI210" s="11"/>
      <c r="DM210" s="11"/>
      <c r="DQ210" s="11"/>
      <c r="DU210" s="11"/>
      <c r="DY210" s="11"/>
      <c r="EC210" s="11"/>
      <c r="EG210" s="11"/>
      <c r="EK210" s="11"/>
      <c r="EO210" s="11"/>
      <c r="ES210" s="11"/>
      <c r="EW210" s="11"/>
      <c r="FA210" s="11"/>
      <c r="FE210" s="11"/>
      <c r="FI210" s="11"/>
      <c r="FM210" s="11"/>
      <c r="FQ210" s="11"/>
      <c r="FU210" s="11"/>
      <c r="FY210" s="11"/>
      <c r="GC210" s="11"/>
      <c r="GG210" s="11"/>
      <c r="GK210" s="11"/>
      <c r="GO210" s="11"/>
      <c r="GS210" s="11"/>
      <c r="GW210" s="11"/>
      <c r="HA210" s="11"/>
      <c r="HE210" s="11"/>
      <c r="HI210" s="11"/>
      <c r="HM210" s="11"/>
      <c r="HQ210" s="11"/>
      <c r="HU210" s="11"/>
      <c r="HY210" s="11"/>
      <c r="IC210" s="11"/>
      <c r="IG210" s="11"/>
      <c r="IK210" s="11"/>
      <c r="IO210" s="11"/>
      <c r="IS210" s="11"/>
    </row>
    <row r="211" spans="1:253" ht="12.75">
      <c r="A211" s="11"/>
      <c r="B211" s="12"/>
      <c r="C211" s="12"/>
      <c r="D211" s="12"/>
      <c r="E211" s="11"/>
      <c r="F211" s="12"/>
      <c r="G211" s="12"/>
      <c r="H211" s="12"/>
      <c r="I211" s="11"/>
      <c r="J211" s="12"/>
      <c r="K211" s="12"/>
      <c r="L211" s="12"/>
      <c r="M211" s="11"/>
      <c r="N211" s="12"/>
      <c r="O211" s="12"/>
      <c r="P211" s="12"/>
      <c r="Q211" s="11"/>
      <c r="R211" s="12"/>
      <c r="S211" s="12"/>
      <c r="U211" s="11"/>
      <c r="Y211" s="11"/>
      <c r="AC211" s="11"/>
      <c r="AG211" s="11"/>
      <c r="AK211" s="11"/>
      <c r="AO211" s="11"/>
      <c r="AS211" s="11"/>
      <c r="AW211" s="11"/>
      <c r="BA211" s="11"/>
      <c r="BE211" s="11"/>
      <c r="BI211" s="11"/>
      <c r="BM211" s="11"/>
      <c r="BQ211" s="11"/>
      <c r="BU211" s="11"/>
      <c r="BY211" s="11"/>
      <c r="CC211" s="11"/>
      <c r="CG211" s="11"/>
      <c r="CK211" s="11"/>
      <c r="CO211" s="11"/>
      <c r="CS211" s="11"/>
      <c r="CW211" s="11"/>
      <c r="DA211" s="11"/>
      <c r="DE211" s="11"/>
      <c r="DI211" s="11"/>
      <c r="DM211" s="11"/>
      <c r="DQ211" s="11"/>
      <c r="DU211" s="11"/>
      <c r="DY211" s="11"/>
      <c r="EC211" s="11"/>
      <c r="EG211" s="11"/>
      <c r="EK211" s="11"/>
      <c r="EO211" s="11"/>
      <c r="ES211" s="11"/>
      <c r="EW211" s="11"/>
      <c r="FA211" s="11"/>
      <c r="FE211" s="11"/>
      <c r="FI211" s="11"/>
      <c r="FM211" s="11"/>
      <c r="FQ211" s="11"/>
      <c r="FU211" s="11"/>
      <c r="FY211" s="11"/>
      <c r="GC211" s="11"/>
      <c r="GG211" s="11"/>
      <c r="GK211" s="11"/>
      <c r="GO211" s="11"/>
      <c r="GS211" s="11"/>
      <c r="GW211" s="11"/>
      <c r="HA211" s="11"/>
      <c r="HE211" s="11"/>
      <c r="HI211" s="11"/>
      <c r="HM211" s="11"/>
      <c r="HQ211" s="11"/>
      <c r="HU211" s="11"/>
      <c r="HY211" s="11"/>
      <c r="IC211" s="11"/>
      <c r="IG211" s="11"/>
      <c r="IK211" s="11"/>
      <c r="IO211" s="11"/>
      <c r="IS211" s="11"/>
    </row>
    <row r="212" spans="1:253" ht="12.75">
      <c r="A212" s="11"/>
      <c r="B212" s="12"/>
      <c r="C212" s="12"/>
      <c r="D212" s="12"/>
      <c r="E212" s="11"/>
      <c r="F212" s="12"/>
      <c r="G212" s="12"/>
      <c r="H212" s="12"/>
      <c r="I212" s="11"/>
      <c r="J212" s="12"/>
      <c r="K212" s="12"/>
      <c r="L212" s="12"/>
      <c r="M212" s="11"/>
      <c r="N212" s="12"/>
      <c r="O212" s="12"/>
      <c r="P212" s="12"/>
      <c r="Q212" s="11"/>
      <c r="R212" s="12"/>
      <c r="S212" s="12"/>
      <c r="U212" s="11"/>
      <c r="Y212" s="11"/>
      <c r="AC212" s="11"/>
      <c r="AG212" s="11"/>
      <c r="AK212" s="11"/>
      <c r="AO212" s="11"/>
      <c r="AS212" s="11"/>
      <c r="AW212" s="11"/>
      <c r="BA212" s="11"/>
      <c r="BE212" s="11"/>
      <c r="BI212" s="11"/>
      <c r="BM212" s="11"/>
      <c r="BQ212" s="11"/>
      <c r="BU212" s="11"/>
      <c r="BY212" s="11"/>
      <c r="CC212" s="11"/>
      <c r="CG212" s="11"/>
      <c r="CK212" s="11"/>
      <c r="CO212" s="11"/>
      <c r="CS212" s="11"/>
      <c r="CW212" s="11"/>
      <c r="DA212" s="11"/>
      <c r="DE212" s="11"/>
      <c r="DI212" s="11"/>
      <c r="DM212" s="11"/>
      <c r="DQ212" s="11"/>
      <c r="DU212" s="11"/>
      <c r="DY212" s="11"/>
      <c r="EC212" s="11"/>
      <c r="EG212" s="11"/>
      <c r="EK212" s="11"/>
      <c r="EO212" s="11"/>
      <c r="ES212" s="11"/>
      <c r="EW212" s="11"/>
      <c r="FA212" s="11"/>
      <c r="FE212" s="11"/>
      <c r="FI212" s="11"/>
      <c r="FM212" s="11"/>
      <c r="FQ212" s="11"/>
      <c r="FU212" s="11"/>
      <c r="FY212" s="11"/>
      <c r="GC212" s="11"/>
      <c r="GG212" s="11"/>
      <c r="GK212" s="11"/>
      <c r="GO212" s="11"/>
      <c r="GS212" s="11"/>
      <c r="GW212" s="11"/>
      <c r="HA212" s="11"/>
      <c r="HE212" s="11"/>
      <c r="HI212" s="11"/>
      <c r="HM212" s="11"/>
      <c r="HQ212" s="11"/>
      <c r="HU212" s="11"/>
      <c r="HY212" s="11"/>
      <c r="IC212" s="11"/>
      <c r="IG212" s="11"/>
      <c r="IK212" s="11"/>
      <c r="IO212" s="11"/>
      <c r="IS212" s="11"/>
    </row>
    <row r="213" spans="1:253" ht="12.75">
      <c r="A213" s="11"/>
      <c r="B213" s="12"/>
      <c r="C213" s="12"/>
      <c r="D213" s="12"/>
      <c r="E213" s="11"/>
      <c r="F213" s="12"/>
      <c r="G213" s="12"/>
      <c r="H213" s="12"/>
      <c r="I213" s="11"/>
      <c r="J213" s="12"/>
      <c r="K213" s="12"/>
      <c r="L213" s="12"/>
      <c r="M213" s="11"/>
      <c r="N213" s="12"/>
      <c r="O213" s="12"/>
      <c r="P213" s="12"/>
      <c r="Q213" s="11"/>
      <c r="R213" s="12"/>
      <c r="S213" s="12"/>
      <c r="U213" s="11"/>
      <c r="Y213" s="11"/>
      <c r="AC213" s="11"/>
      <c r="AG213" s="11"/>
      <c r="AK213" s="11"/>
      <c r="AO213" s="11"/>
      <c r="AS213" s="11"/>
      <c r="AW213" s="11"/>
      <c r="BA213" s="11"/>
      <c r="BE213" s="11"/>
      <c r="BI213" s="11"/>
      <c r="BM213" s="11"/>
      <c r="BQ213" s="11"/>
      <c r="BU213" s="11"/>
      <c r="BY213" s="11"/>
      <c r="CC213" s="11"/>
      <c r="CG213" s="11"/>
      <c r="CK213" s="11"/>
      <c r="CO213" s="11"/>
      <c r="CS213" s="11"/>
      <c r="CW213" s="11"/>
      <c r="DA213" s="11"/>
      <c r="DE213" s="11"/>
      <c r="DI213" s="11"/>
      <c r="DM213" s="11"/>
      <c r="DQ213" s="11"/>
      <c r="DU213" s="11"/>
      <c r="DY213" s="11"/>
      <c r="EC213" s="11"/>
      <c r="EG213" s="11"/>
      <c r="EK213" s="11"/>
      <c r="EO213" s="11"/>
      <c r="ES213" s="11"/>
      <c r="EW213" s="11"/>
      <c r="FA213" s="11"/>
      <c r="FE213" s="11"/>
      <c r="FI213" s="11"/>
      <c r="FM213" s="11"/>
      <c r="FQ213" s="11"/>
      <c r="FU213" s="11"/>
      <c r="FY213" s="11"/>
      <c r="GC213" s="11"/>
      <c r="GG213" s="11"/>
      <c r="GK213" s="11"/>
      <c r="GO213" s="11"/>
      <c r="GS213" s="11"/>
      <c r="GW213" s="11"/>
      <c r="HA213" s="11"/>
      <c r="HE213" s="11"/>
      <c r="HI213" s="11"/>
      <c r="HM213" s="11"/>
      <c r="HQ213" s="11"/>
      <c r="HU213" s="11"/>
      <c r="HY213" s="11"/>
      <c r="IC213" s="11"/>
      <c r="IG213" s="11"/>
      <c r="IK213" s="11"/>
      <c r="IO213" s="11"/>
      <c r="IS213" s="11"/>
    </row>
    <row r="214" spans="1:253" ht="12.75">
      <c r="A214" s="11"/>
      <c r="B214" s="12"/>
      <c r="C214" s="12"/>
      <c r="D214" s="12"/>
      <c r="E214" s="11"/>
      <c r="F214" s="12"/>
      <c r="G214" s="12"/>
      <c r="H214" s="12"/>
      <c r="I214" s="11"/>
      <c r="J214" s="12"/>
      <c r="K214" s="12"/>
      <c r="L214" s="12"/>
      <c r="M214" s="11"/>
      <c r="N214" s="12"/>
      <c r="O214" s="12"/>
      <c r="P214" s="12"/>
      <c r="Q214" s="11"/>
      <c r="R214" s="12"/>
      <c r="S214" s="12"/>
      <c r="U214" s="11"/>
      <c r="Y214" s="11"/>
      <c r="AC214" s="11"/>
      <c r="AG214" s="11"/>
      <c r="AK214" s="11"/>
      <c r="AO214" s="11"/>
      <c r="AS214" s="11"/>
      <c r="AW214" s="11"/>
      <c r="BA214" s="11"/>
      <c r="BE214" s="11"/>
      <c r="BI214" s="11"/>
      <c r="BM214" s="11"/>
      <c r="BQ214" s="11"/>
      <c r="BU214" s="11"/>
      <c r="BY214" s="11"/>
      <c r="CC214" s="11"/>
      <c r="CG214" s="11"/>
      <c r="CK214" s="11"/>
      <c r="CO214" s="11"/>
      <c r="CS214" s="11"/>
      <c r="CW214" s="11"/>
      <c r="DA214" s="11"/>
      <c r="DE214" s="11"/>
      <c r="DI214" s="11"/>
      <c r="DM214" s="11"/>
      <c r="DQ214" s="11"/>
      <c r="DU214" s="11"/>
      <c r="DY214" s="11"/>
      <c r="EC214" s="11"/>
      <c r="EG214" s="11"/>
      <c r="EK214" s="11"/>
      <c r="EO214" s="11"/>
      <c r="ES214" s="11"/>
      <c r="EW214" s="11"/>
      <c r="FA214" s="11"/>
      <c r="FE214" s="11"/>
      <c r="FI214" s="11"/>
      <c r="FM214" s="11"/>
      <c r="FQ214" s="11"/>
      <c r="FU214" s="11"/>
      <c r="FY214" s="11"/>
      <c r="GC214" s="11"/>
      <c r="GG214" s="11"/>
      <c r="GK214" s="11"/>
      <c r="GO214" s="11"/>
      <c r="GS214" s="11"/>
      <c r="GW214" s="11"/>
      <c r="HA214" s="11"/>
      <c r="HE214" s="11"/>
      <c r="HI214" s="11"/>
      <c r="HM214" s="11"/>
      <c r="HQ214" s="11"/>
      <c r="HU214" s="11"/>
      <c r="HY214" s="11"/>
      <c r="IC214" s="11"/>
      <c r="IG214" s="11"/>
      <c r="IK214" s="11"/>
      <c r="IO214" s="11"/>
      <c r="IS214" s="11"/>
    </row>
    <row r="215" spans="1:253" ht="12.75">
      <c r="A215" s="11"/>
      <c r="B215" s="12"/>
      <c r="C215" s="12"/>
      <c r="D215" s="12"/>
      <c r="E215" s="11"/>
      <c r="F215" s="12"/>
      <c r="G215" s="12"/>
      <c r="H215" s="12"/>
      <c r="I215" s="11"/>
      <c r="J215" s="12"/>
      <c r="K215" s="12"/>
      <c r="L215" s="12"/>
      <c r="M215" s="11"/>
      <c r="N215" s="12"/>
      <c r="O215" s="12"/>
      <c r="P215" s="12"/>
      <c r="Q215" s="11"/>
      <c r="R215" s="12"/>
      <c r="S215" s="12"/>
      <c r="U215" s="11"/>
      <c r="Y215" s="11"/>
      <c r="AC215" s="11"/>
      <c r="AG215" s="11"/>
      <c r="AK215" s="11"/>
      <c r="AO215" s="11"/>
      <c r="AS215" s="11"/>
      <c r="AW215" s="11"/>
      <c r="BA215" s="11"/>
      <c r="BE215" s="11"/>
      <c r="BI215" s="11"/>
      <c r="BM215" s="11"/>
      <c r="BQ215" s="11"/>
      <c r="BU215" s="11"/>
      <c r="BY215" s="11"/>
      <c r="CC215" s="11"/>
      <c r="CG215" s="11"/>
      <c r="CK215" s="11"/>
      <c r="CO215" s="11"/>
      <c r="CS215" s="11"/>
      <c r="CW215" s="11"/>
      <c r="DA215" s="11"/>
      <c r="DE215" s="11"/>
      <c r="DI215" s="11"/>
      <c r="DM215" s="11"/>
      <c r="DQ215" s="11"/>
      <c r="DU215" s="11"/>
      <c r="DY215" s="11"/>
      <c r="EC215" s="11"/>
      <c r="EG215" s="11"/>
      <c r="EK215" s="11"/>
      <c r="EO215" s="11"/>
      <c r="ES215" s="11"/>
      <c r="EW215" s="11"/>
      <c r="FA215" s="11"/>
      <c r="FE215" s="11"/>
      <c r="FI215" s="11"/>
      <c r="FM215" s="11"/>
      <c r="FQ215" s="11"/>
      <c r="FU215" s="11"/>
      <c r="FY215" s="11"/>
      <c r="GC215" s="11"/>
      <c r="GG215" s="11"/>
      <c r="GK215" s="11"/>
      <c r="GO215" s="11"/>
      <c r="GS215" s="11"/>
      <c r="GW215" s="11"/>
      <c r="HA215" s="11"/>
      <c r="HE215" s="11"/>
      <c r="HI215" s="11"/>
      <c r="HM215" s="11"/>
      <c r="HQ215" s="11"/>
      <c r="HU215" s="11"/>
      <c r="HY215" s="11"/>
      <c r="IC215" s="11"/>
      <c r="IG215" s="11"/>
      <c r="IK215" s="11"/>
      <c r="IO215" s="11"/>
      <c r="IS215" s="11"/>
    </row>
    <row r="216" spans="1:253" ht="12.75">
      <c r="A216" s="11"/>
      <c r="B216" s="12"/>
      <c r="C216" s="12"/>
      <c r="D216" s="12"/>
      <c r="E216" s="11"/>
      <c r="F216" s="12"/>
      <c r="G216" s="12"/>
      <c r="H216" s="12"/>
      <c r="I216" s="11"/>
      <c r="J216" s="12"/>
      <c r="K216" s="12"/>
      <c r="L216" s="12"/>
      <c r="M216" s="11"/>
      <c r="N216" s="12"/>
      <c r="O216" s="12"/>
      <c r="P216" s="12"/>
      <c r="Q216" s="11"/>
      <c r="R216" s="12"/>
      <c r="S216" s="12"/>
      <c r="U216" s="11"/>
      <c r="Y216" s="11"/>
      <c r="AC216" s="11"/>
      <c r="AG216" s="11"/>
      <c r="AK216" s="11"/>
      <c r="AO216" s="11"/>
      <c r="AS216" s="11"/>
      <c r="AW216" s="11"/>
      <c r="BA216" s="11"/>
      <c r="BE216" s="11"/>
      <c r="BI216" s="11"/>
      <c r="BM216" s="11"/>
      <c r="BQ216" s="11"/>
      <c r="BU216" s="11"/>
      <c r="BY216" s="11"/>
      <c r="CC216" s="11"/>
      <c r="CG216" s="11"/>
      <c r="CK216" s="11"/>
      <c r="CO216" s="11"/>
      <c r="CS216" s="11"/>
      <c r="CW216" s="11"/>
      <c r="DA216" s="11"/>
      <c r="DE216" s="11"/>
      <c r="DI216" s="11"/>
      <c r="DM216" s="11"/>
      <c r="DQ216" s="11"/>
      <c r="DU216" s="11"/>
      <c r="DY216" s="11"/>
      <c r="EC216" s="11"/>
      <c r="EG216" s="11"/>
      <c r="EK216" s="11"/>
      <c r="EO216" s="11"/>
      <c r="ES216" s="11"/>
      <c r="EW216" s="11"/>
      <c r="FA216" s="11"/>
      <c r="FE216" s="11"/>
      <c r="FI216" s="11"/>
      <c r="FM216" s="11"/>
      <c r="FQ216" s="11"/>
      <c r="FU216" s="11"/>
      <c r="FY216" s="11"/>
      <c r="GC216" s="11"/>
      <c r="GG216" s="11"/>
      <c r="GK216" s="11"/>
      <c r="GO216" s="11"/>
      <c r="GS216" s="11"/>
      <c r="GW216" s="11"/>
      <c r="HA216" s="11"/>
      <c r="HE216" s="11"/>
      <c r="HI216" s="11"/>
      <c r="HM216" s="11"/>
      <c r="HQ216" s="11"/>
      <c r="HU216" s="11"/>
      <c r="HY216" s="11"/>
      <c r="IC216" s="11"/>
      <c r="IG216" s="11"/>
      <c r="IK216" s="11"/>
      <c r="IO216" s="11"/>
      <c r="IS216" s="11"/>
    </row>
    <row r="217" spans="1:253" ht="12.75">
      <c r="A217" s="11"/>
      <c r="B217" s="12"/>
      <c r="C217" s="12"/>
      <c r="D217" s="12"/>
      <c r="E217" s="11"/>
      <c r="F217" s="12"/>
      <c r="G217" s="12"/>
      <c r="H217" s="12"/>
      <c r="I217" s="11"/>
      <c r="J217" s="12"/>
      <c r="K217" s="12"/>
      <c r="L217" s="12"/>
      <c r="M217" s="11"/>
      <c r="N217" s="12"/>
      <c r="O217" s="12"/>
      <c r="P217" s="12"/>
      <c r="Q217" s="11"/>
      <c r="R217" s="12"/>
      <c r="S217" s="12"/>
      <c r="U217" s="11"/>
      <c r="Y217" s="11"/>
      <c r="AC217" s="11"/>
      <c r="AG217" s="11"/>
      <c r="AK217" s="11"/>
      <c r="AO217" s="11"/>
      <c r="AS217" s="11"/>
      <c r="AW217" s="11"/>
      <c r="BA217" s="11"/>
      <c r="BE217" s="11"/>
      <c r="BI217" s="11"/>
      <c r="BM217" s="11"/>
      <c r="BQ217" s="11"/>
      <c r="BU217" s="11"/>
      <c r="BY217" s="11"/>
      <c r="CC217" s="11"/>
      <c r="CG217" s="11"/>
      <c r="CK217" s="11"/>
      <c r="CO217" s="11"/>
      <c r="CS217" s="11"/>
      <c r="CW217" s="11"/>
      <c r="DA217" s="11"/>
      <c r="DE217" s="11"/>
      <c r="DI217" s="11"/>
      <c r="DM217" s="11"/>
      <c r="DQ217" s="11"/>
      <c r="DU217" s="11"/>
      <c r="DY217" s="11"/>
      <c r="EC217" s="11"/>
      <c r="EG217" s="11"/>
      <c r="EK217" s="11"/>
      <c r="EO217" s="11"/>
      <c r="ES217" s="11"/>
      <c r="EW217" s="11"/>
      <c r="FA217" s="11"/>
      <c r="FE217" s="11"/>
      <c r="FI217" s="11"/>
      <c r="FM217" s="11"/>
      <c r="FQ217" s="11"/>
      <c r="FU217" s="11"/>
      <c r="FY217" s="11"/>
      <c r="GC217" s="11"/>
      <c r="GG217" s="11"/>
      <c r="GK217" s="11"/>
      <c r="GO217" s="11"/>
      <c r="GS217" s="11"/>
      <c r="GW217" s="11"/>
      <c r="HA217" s="11"/>
      <c r="HE217" s="11"/>
      <c r="HI217" s="11"/>
      <c r="HM217" s="11"/>
      <c r="HQ217" s="11"/>
      <c r="HU217" s="11"/>
      <c r="HY217" s="11"/>
      <c r="IC217" s="11"/>
      <c r="IG217" s="11"/>
      <c r="IK217" s="11"/>
      <c r="IO217" s="11"/>
      <c r="IS217" s="11"/>
    </row>
    <row r="218" spans="1:253" ht="12.75">
      <c r="A218" s="11"/>
      <c r="B218" s="12"/>
      <c r="C218" s="12"/>
      <c r="D218" s="12"/>
      <c r="E218" s="11"/>
      <c r="F218" s="12"/>
      <c r="G218" s="12"/>
      <c r="H218" s="12"/>
      <c r="I218" s="11"/>
      <c r="J218" s="12"/>
      <c r="K218" s="12"/>
      <c r="L218" s="12"/>
      <c r="M218" s="11"/>
      <c r="N218" s="12"/>
      <c r="O218" s="12"/>
      <c r="P218" s="12"/>
      <c r="Q218" s="11"/>
      <c r="R218" s="12"/>
      <c r="S218" s="12"/>
      <c r="U218" s="11"/>
      <c r="Y218" s="11"/>
      <c r="AC218" s="11"/>
      <c r="AG218" s="11"/>
      <c r="AK218" s="11"/>
      <c r="AO218" s="11"/>
      <c r="AS218" s="11"/>
      <c r="AW218" s="11"/>
      <c r="BA218" s="11"/>
      <c r="BE218" s="11"/>
      <c r="BI218" s="11"/>
      <c r="BM218" s="11"/>
      <c r="BQ218" s="11"/>
      <c r="BU218" s="11"/>
      <c r="BY218" s="11"/>
      <c r="CC218" s="11"/>
      <c r="CG218" s="11"/>
      <c r="CK218" s="11"/>
      <c r="CO218" s="11"/>
      <c r="CS218" s="11"/>
      <c r="CW218" s="11"/>
      <c r="DA218" s="11"/>
      <c r="DE218" s="11"/>
      <c r="DI218" s="11"/>
      <c r="DM218" s="11"/>
      <c r="DQ218" s="11"/>
      <c r="DU218" s="11"/>
      <c r="DY218" s="11"/>
      <c r="EC218" s="11"/>
      <c r="EG218" s="11"/>
      <c r="EK218" s="11"/>
      <c r="EO218" s="11"/>
      <c r="ES218" s="11"/>
      <c r="EW218" s="11"/>
      <c r="FA218" s="11"/>
      <c r="FE218" s="11"/>
      <c r="FI218" s="11"/>
      <c r="FM218" s="11"/>
      <c r="FQ218" s="11"/>
      <c r="FU218" s="11"/>
      <c r="FY218" s="11"/>
      <c r="GC218" s="11"/>
      <c r="GG218" s="11"/>
      <c r="GK218" s="11"/>
      <c r="GO218" s="11"/>
      <c r="GS218" s="11"/>
      <c r="GW218" s="11"/>
      <c r="HA218" s="11"/>
      <c r="HE218" s="11"/>
      <c r="HI218" s="11"/>
      <c r="HM218" s="11"/>
      <c r="HQ218" s="11"/>
      <c r="HU218" s="11"/>
      <c r="HY218" s="11"/>
      <c r="IC218" s="11"/>
      <c r="IG218" s="11"/>
      <c r="IK218" s="11"/>
      <c r="IO218" s="11"/>
      <c r="IS218" s="11"/>
    </row>
    <row r="219" spans="1:253" ht="12.75">
      <c r="A219" s="11"/>
      <c r="B219" s="12"/>
      <c r="C219" s="12"/>
      <c r="D219" s="12"/>
      <c r="E219" s="11"/>
      <c r="F219" s="12"/>
      <c r="G219" s="12"/>
      <c r="H219" s="12"/>
      <c r="I219" s="11"/>
      <c r="J219" s="12"/>
      <c r="K219" s="12"/>
      <c r="L219" s="12"/>
      <c r="M219" s="11"/>
      <c r="N219" s="12"/>
      <c r="O219" s="12"/>
      <c r="P219" s="12"/>
      <c r="Q219" s="11"/>
      <c r="R219" s="12"/>
      <c r="S219" s="12"/>
      <c r="U219" s="11"/>
      <c r="Y219" s="11"/>
      <c r="AC219" s="11"/>
      <c r="AG219" s="11"/>
      <c r="AK219" s="11"/>
      <c r="AO219" s="11"/>
      <c r="AS219" s="11"/>
      <c r="AW219" s="11"/>
      <c r="BA219" s="11"/>
      <c r="BE219" s="11"/>
      <c r="BI219" s="11"/>
      <c r="BM219" s="11"/>
      <c r="BQ219" s="11"/>
      <c r="BU219" s="11"/>
      <c r="BY219" s="11"/>
      <c r="CC219" s="11"/>
      <c r="CG219" s="11"/>
      <c r="CK219" s="11"/>
      <c r="CO219" s="11"/>
      <c r="CS219" s="11"/>
      <c r="CW219" s="11"/>
      <c r="DA219" s="11"/>
      <c r="DE219" s="11"/>
      <c r="DI219" s="11"/>
      <c r="DM219" s="11"/>
      <c r="DQ219" s="11"/>
      <c r="DU219" s="11"/>
      <c r="DY219" s="11"/>
      <c r="EC219" s="11"/>
      <c r="EG219" s="11"/>
      <c r="EK219" s="11"/>
      <c r="EO219" s="11"/>
      <c r="ES219" s="11"/>
      <c r="EW219" s="11"/>
      <c r="FA219" s="11"/>
      <c r="FE219" s="11"/>
      <c r="FI219" s="11"/>
      <c r="FM219" s="11"/>
      <c r="FQ219" s="11"/>
      <c r="FU219" s="11"/>
      <c r="FY219" s="11"/>
      <c r="GC219" s="11"/>
      <c r="GG219" s="11"/>
      <c r="GK219" s="11"/>
      <c r="GO219" s="11"/>
      <c r="GS219" s="11"/>
      <c r="GW219" s="11"/>
      <c r="HA219" s="11"/>
      <c r="HE219" s="11"/>
      <c r="HI219" s="11"/>
      <c r="HM219" s="11"/>
      <c r="HQ219" s="11"/>
      <c r="HU219" s="11"/>
      <c r="HY219" s="11"/>
      <c r="IC219" s="11"/>
      <c r="IG219" s="11"/>
      <c r="IK219" s="11"/>
      <c r="IO219" s="11"/>
      <c r="IS219" s="11"/>
    </row>
    <row r="220" spans="1:253" ht="12.75">
      <c r="A220" s="11"/>
      <c r="B220" s="12"/>
      <c r="C220" s="12"/>
      <c r="D220" s="12"/>
      <c r="E220" s="11"/>
      <c r="F220" s="12"/>
      <c r="G220" s="12"/>
      <c r="H220" s="12"/>
      <c r="I220" s="11"/>
      <c r="J220" s="12"/>
      <c r="K220" s="12"/>
      <c r="L220" s="12"/>
      <c r="M220" s="11"/>
      <c r="N220" s="12"/>
      <c r="O220" s="12"/>
      <c r="P220" s="12"/>
      <c r="Q220" s="11"/>
      <c r="R220" s="12"/>
      <c r="S220" s="12"/>
      <c r="U220" s="11"/>
      <c r="Y220" s="11"/>
      <c r="AC220" s="11"/>
      <c r="AG220" s="11"/>
      <c r="AK220" s="11"/>
      <c r="AO220" s="11"/>
      <c r="AS220" s="11"/>
      <c r="AW220" s="11"/>
      <c r="BA220" s="11"/>
      <c r="BE220" s="11"/>
      <c r="BI220" s="11"/>
      <c r="BM220" s="11"/>
      <c r="BQ220" s="11"/>
      <c r="BU220" s="11"/>
      <c r="BY220" s="11"/>
      <c r="CC220" s="11"/>
      <c r="CG220" s="11"/>
      <c r="CK220" s="11"/>
      <c r="CO220" s="11"/>
      <c r="CS220" s="11"/>
      <c r="CW220" s="11"/>
      <c r="DA220" s="11"/>
      <c r="DE220" s="11"/>
      <c r="DI220" s="11"/>
      <c r="DM220" s="11"/>
      <c r="DQ220" s="11"/>
      <c r="DU220" s="11"/>
      <c r="DY220" s="11"/>
      <c r="EC220" s="11"/>
      <c r="EG220" s="11"/>
      <c r="EK220" s="11"/>
      <c r="EO220" s="11"/>
      <c r="ES220" s="11"/>
      <c r="EW220" s="11"/>
      <c r="FA220" s="11"/>
      <c r="FE220" s="11"/>
      <c r="FI220" s="11"/>
      <c r="FM220" s="11"/>
      <c r="FQ220" s="11"/>
      <c r="FU220" s="11"/>
      <c r="FY220" s="11"/>
      <c r="GC220" s="11"/>
      <c r="GG220" s="11"/>
      <c r="GK220" s="11"/>
      <c r="GO220" s="11"/>
      <c r="GS220" s="11"/>
      <c r="GW220" s="11"/>
      <c r="HA220" s="11"/>
      <c r="HE220" s="11"/>
      <c r="HI220" s="11"/>
      <c r="HM220" s="11"/>
      <c r="HQ220" s="11"/>
      <c r="HU220" s="11"/>
      <c r="HY220" s="11"/>
      <c r="IC220" s="11"/>
      <c r="IG220" s="11"/>
      <c r="IK220" s="11"/>
      <c r="IO220" s="11"/>
      <c r="IS220" s="11"/>
    </row>
    <row r="221" spans="1:253" ht="12.75">
      <c r="A221" s="11"/>
      <c r="B221" s="12"/>
      <c r="C221" s="12"/>
      <c r="D221" s="12"/>
      <c r="E221" s="11"/>
      <c r="F221" s="12"/>
      <c r="G221" s="12"/>
      <c r="H221" s="12"/>
      <c r="I221" s="11"/>
      <c r="J221" s="12"/>
      <c r="K221" s="12"/>
      <c r="L221" s="12"/>
      <c r="M221" s="11"/>
      <c r="N221" s="12"/>
      <c r="O221" s="12"/>
      <c r="P221" s="12"/>
      <c r="Q221" s="11"/>
      <c r="R221" s="12"/>
      <c r="S221" s="12"/>
      <c r="U221" s="11"/>
      <c r="Y221" s="11"/>
      <c r="AC221" s="11"/>
      <c r="AG221" s="11"/>
      <c r="AK221" s="11"/>
      <c r="AO221" s="11"/>
      <c r="AS221" s="11"/>
      <c r="AW221" s="11"/>
      <c r="BA221" s="11"/>
      <c r="BE221" s="11"/>
      <c r="BI221" s="11"/>
      <c r="BM221" s="11"/>
      <c r="BQ221" s="11"/>
      <c r="BU221" s="11"/>
      <c r="BY221" s="11"/>
      <c r="CC221" s="11"/>
      <c r="CG221" s="11"/>
      <c r="CK221" s="11"/>
      <c r="CO221" s="11"/>
      <c r="CS221" s="11"/>
      <c r="CW221" s="11"/>
      <c r="DA221" s="11"/>
      <c r="DE221" s="11"/>
      <c r="DI221" s="11"/>
      <c r="DM221" s="11"/>
      <c r="DQ221" s="11"/>
      <c r="DU221" s="11"/>
      <c r="DY221" s="11"/>
      <c r="EC221" s="11"/>
      <c r="EG221" s="11"/>
      <c r="EK221" s="11"/>
      <c r="EO221" s="11"/>
      <c r="ES221" s="11"/>
      <c r="EW221" s="11"/>
      <c r="FA221" s="11"/>
      <c r="FE221" s="11"/>
      <c r="FI221" s="11"/>
      <c r="FM221" s="11"/>
      <c r="FQ221" s="11"/>
      <c r="FU221" s="11"/>
      <c r="FY221" s="11"/>
      <c r="GC221" s="11"/>
      <c r="GG221" s="11"/>
      <c r="GK221" s="11"/>
      <c r="GO221" s="11"/>
      <c r="GS221" s="11"/>
      <c r="GW221" s="11"/>
      <c r="HA221" s="11"/>
      <c r="HE221" s="11"/>
      <c r="HI221" s="11"/>
      <c r="HM221" s="11"/>
      <c r="HQ221" s="11"/>
      <c r="HU221" s="11"/>
      <c r="HY221" s="11"/>
      <c r="IC221" s="11"/>
      <c r="IG221" s="11"/>
      <c r="IK221" s="11"/>
      <c r="IO221" s="11"/>
      <c r="IS221" s="11"/>
    </row>
    <row r="222" spans="1:253" ht="12.75">
      <c r="A222" s="11"/>
      <c r="B222" s="12"/>
      <c r="C222" s="12"/>
      <c r="D222" s="12"/>
      <c r="E222" s="11"/>
      <c r="F222" s="12"/>
      <c r="G222" s="12"/>
      <c r="H222" s="12"/>
      <c r="I222" s="11"/>
      <c r="J222" s="12"/>
      <c r="K222" s="12"/>
      <c r="L222" s="12"/>
      <c r="M222" s="11"/>
      <c r="N222" s="12"/>
      <c r="O222" s="12"/>
      <c r="P222" s="12"/>
      <c r="Q222" s="11"/>
      <c r="R222" s="12"/>
      <c r="S222" s="12"/>
      <c r="U222" s="11"/>
      <c r="Y222" s="11"/>
      <c r="AC222" s="11"/>
      <c r="AG222" s="11"/>
      <c r="AK222" s="11"/>
      <c r="AO222" s="11"/>
      <c r="AS222" s="11"/>
      <c r="AW222" s="11"/>
      <c r="BA222" s="11"/>
      <c r="BE222" s="11"/>
      <c r="BI222" s="11"/>
      <c r="BM222" s="11"/>
      <c r="BQ222" s="11"/>
      <c r="BU222" s="11"/>
      <c r="BY222" s="11"/>
      <c r="CC222" s="11"/>
      <c r="CG222" s="11"/>
      <c r="CK222" s="11"/>
      <c r="CO222" s="11"/>
      <c r="CS222" s="11"/>
      <c r="CW222" s="11"/>
      <c r="DA222" s="11"/>
      <c r="DE222" s="11"/>
      <c r="DI222" s="11"/>
      <c r="DM222" s="11"/>
      <c r="DQ222" s="11"/>
      <c r="DU222" s="11"/>
      <c r="DY222" s="11"/>
      <c r="EC222" s="11"/>
      <c r="EG222" s="11"/>
      <c r="EK222" s="11"/>
      <c r="EO222" s="11"/>
      <c r="ES222" s="11"/>
      <c r="EW222" s="11"/>
      <c r="FA222" s="11"/>
      <c r="FE222" s="11"/>
      <c r="FI222" s="11"/>
      <c r="FM222" s="11"/>
      <c r="FQ222" s="11"/>
      <c r="FU222" s="11"/>
      <c r="FY222" s="11"/>
      <c r="GC222" s="11"/>
      <c r="GG222" s="11"/>
      <c r="GK222" s="11"/>
      <c r="GO222" s="11"/>
      <c r="GS222" s="11"/>
      <c r="GW222" s="11"/>
      <c r="HA222" s="11"/>
      <c r="HE222" s="11"/>
      <c r="HI222" s="11"/>
      <c r="HM222" s="11"/>
      <c r="HQ222" s="11"/>
      <c r="HU222" s="11"/>
      <c r="HY222" s="11"/>
      <c r="IC222" s="11"/>
      <c r="IG222" s="11"/>
      <c r="IK222" s="11"/>
      <c r="IO222" s="11"/>
      <c r="IS222" s="11"/>
    </row>
    <row r="223" spans="1:253" ht="12.75">
      <c r="A223" s="11"/>
      <c r="B223" s="12"/>
      <c r="C223" s="12"/>
      <c r="D223" s="12"/>
      <c r="E223" s="11"/>
      <c r="F223" s="12"/>
      <c r="G223" s="12"/>
      <c r="H223" s="12"/>
      <c r="I223" s="11"/>
      <c r="J223" s="12"/>
      <c r="K223" s="12"/>
      <c r="L223" s="12"/>
      <c r="M223" s="11"/>
      <c r="N223" s="12"/>
      <c r="O223" s="12"/>
      <c r="P223" s="12"/>
      <c r="Q223" s="11"/>
      <c r="R223" s="12"/>
      <c r="S223" s="12"/>
      <c r="U223" s="11"/>
      <c r="Y223" s="11"/>
      <c r="AC223" s="11"/>
      <c r="AG223" s="11"/>
      <c r="AK223" s="11"/>
      <c r="AO223" s="11"/>
      <c r="AS223" s="11"/>
      <c r="AW223" s="11"/>
      <c r="BA223" s="11"/>
      <c r="BE223" s="11"/>
      <c r="BI223" s="11"/>
      <c r="BM223" s="11"/>
      <c r="BQ223" s="11"/>
      <c r="BU223" s="11"/>
      <c r="BY223" s="11"/>
      <c r="CC223" s="11"/>
      <c r="CG223" s="11"/>
      <c r="CK223" s="11"/>
      <c r="CO223" s="11"/>
      <c r="CS223" s="11"/>
      <c r="CW223" s="11"/>
      <c r="DA223" s="11"/>
      <c r="DE223" s="11"/>
      <c r="DI223" s="11"/>
      <c r="DM223" s="11"/>
      <c r="DQ223" s="11"/>
      <c r="DU223" s="11"/>
      <c r="DY223" s="11"/>
      <c r="EC223" s="11"/>
      <c r="EG223" s="11"/>
      <c r="EK223" s="11"/>
      <c r="EO223" s="11"/>
      <c r="ES223" s="11"/>
      <c r="EW223" s="11"/>
      <c r="FA223" s="11"/>
      <c r="FE223" s="11"/>
      <c r="FI223" s="11"/>
      <c r="FM223" s="11"/>
      <c r="FQ223" s="11"/>
      <c r="FU223" s="11"/>
      <c r="FY223" s="11"/>
      <c r="GC223" s="11"/>
      <c r="GG223" s="11"/>
      <c r="GK223" s="11"/>
      <c r="GO223" s="11"/>
      <c r="GS223" s="11"/>
      <c r="GW223" s="11"/>
      <c r="HA223" s="11"/>
      <c r="HE223" s="11"/>
      <c r="HI223" s="11"/>
      <c r="HM223" s="11"/>
      <c r="HQ223" s="11"/>
      <c r="HU223" s="11"/>
      <c r="HY223" s="11"/>
      <c r="IC223" s="11"/>
      <c r="IG223" s="11"/>
      <c r="IK223" s="11"/>
      <c r="IO223" s="11"/>
      <c r="IS223" s="11"/>
    </row>
    <row r="224" spans="1:253" ht="12.75">
      <c r="A224" s="11"/>
      <c r="B224" s="12"/>
      <c r="C224" s="12"/>
      <c r="D224" s="12"/>
      <c r="E224" s="11"/>
      <c r="F224" s="12"/>
      <c r="G224" s="12"/>
      <c r="H224" s="12"/>
      <c r="I224" s="11"/>
      <c r="J224" s="12"/>
      <c r="K224" s="12"/>
      <c r="L224" s="12"/>
      <c r="M224" s="11"/>
      <c r="N224" s="12"/>
      <c r="O224" s="12"/>
      <c r="P224" s="12"/>
      <c r="Q224" s="11"/>
      <c r="R224" s="12"/>
      <c r="S224" s="12"/>
      <c r="U224" s="11"/>
      <c r="Y224" s="11"/>
      <c r="AC224" s="11"/>
      <c r="AG224" s="11"/>
      <c r="AK224" s="11"/>
      <c r="AO224" s="11"/>
      <c r="AS224" s="11"/>
      <c r="AW224" s="11"/>
      <c r="BA224" s="11"/>
      <c r="BE224" s="11"/>
      <c r="BI224" s="11"/>
      <c r="BM224" s="11"/>
      <c r="BQ224" s="11"/>
      <c r="BU224" s="11"/>
      <c r="BY224" s="11"/>
      <c r="CC224" s="11"/>
      <c r="CG224" s="11"/>
      <c r="CK224" s="11"/>
      <c r="CO224" s="11"/>
      <c r="CS224" s="11"/>
      <c r="CW224" s="11"/>
      <c r="DA224" s="11"/>
      <c r="DE224" s="11"/>
      <c r="DI224" s="11"/>
      <c r="DM224" s="11"/>
      <c r="DQ224" s="11"/>
      <c r="DU224" s="11"/>
      <c r="DY224" s="11"/>
      <c r="EC224" s="11"/>
      <c r="EG224" s="11"/>
      <c r="EK224" s="11"/>
      <c r="EO224" s="11"/>
      <c r="ES224" s="11"/>
      <c r="EW224" s="11"/>
      <c r="FA224" s="11"/>
      <c r="FE224" s="11"/>
      <c r="FI224" s="11"/>
      <c r="FM224" s="11"/>
      <c r="FQ224" s="11"/>
      <c r="FU224" s="11"/>
      <c r="FY224" s="11"/>
      <c r="GC224" s="11"/>
      <c r="GG224" s="11"/>
      <c r="GK224" s="11"/>
      <c r="GO224" s="11"/>
      <c r="GS224" s="11"/>
      <c r="GW224" s="11"/>
      <c r="HA224" s="11"/>
      <c r="HE224" s="11"/>
      <c r="HI224" s="11"/>
      <c r="HM224" s="11"/>
      <c r="HQ224" s="11"/>
      <c r="HU224" s="11"/>
      <c r="HY224" s="11"/>
      <c r="IC224" s="11"/>
      <c r="IG224" s="11"/>
      <c r="IK224" s="11"/>
      <c r="IO224" s="11"/>
      <c r="IS224" s="11"/>
    </row>
    <row r="225" spans="1:253" ht="12.75">
      <c r="A225" s="11"/>
      <c r="B225" s="12"/>
      <c r="C225" s="12"/>
      <c r="D225" s="12"/>
      <c r="E225" s="11"/>
      <c r="F225" s="12"/>
      <c r="G225" s="12"/>
      <c r="H225" s="12"/>
      <c r="I225" s="11"/>
      <c r="J225" s="12"/>
      <c r="K225" s="12"/>
      <c r="L225" s="12"/>
      <c r="M225" s="11"/>
      <c r="N225" s="12"/>
      <c r="O225" s="12"/>
      <c r="P225" s="12"/>
      <c r="Q225" s="11"/>
      <c r="R225" s="12"/>
      <c r="S225" s="12"/>
      <c r="U225" s="11"/>
      <c r="Y225" s="11"/>
      <c r="AC225" s="11"/>
      <c r="AG225" s="11"/>
      <c r="AK225" s="11"/>
      <c r="AO225" s="11"/>
      <c r="AS225" s="11"/>
      <c r="AW225" s="11"/>
      <c r="BA225" s="11"/>
      <c r="BE225" s="11"/>
      <c r="BI225" s="11"/>
      <c r="BM225" s="11"/>
      <c r="BQ225" s="11"/>
      <c r="BU225" s="11"/>
      <c r="BY225" s="11"/>
      <c r="CC225" s="11"/>
      <c r="CG225" s="11"/>
      <c r="CK225" s="11"/>
      <c r="CO225" s="11"/>
      <c r="CS225" s="11"/>
      <c r="CW225" s="11"/>
      <c r="DA225" s="11"/>
      <c r="DE225" s="11"/>
      <c r="DI225" s="11"/>
      <c r="DM225" s="11"/>
      <c r="DQ225" s="11"/>
      <c r="DU225" s="11"/>
      <c r="DY225" s="11"/>
      <c r="EC225" s="11"/>
      <c r="EG225" s="11"/>
      <c r="EK225" s="11"/>
      <c r="EO225" s="11"/>
      <c r="ES225" s="11"/>
      <c r="EW225" s="11"/>
      <c r="FA225" s="11"/>
      <c r="FE225" s="11"/>
      <c r="FI225" s="11"/>
      <c r="FM225" s="11"/>
      <c r="FQ225" s="11"/>
      <c r="FU225" s="11"/>
      <c r="FY225" s="11"/>
      <c r="GC225" s="11"/>
      <c r="GG225" s="11"/>
      <c r="GK225" s="11"/>
      <c r="GO225" s="11"/>
      <c r="GS225" s="11"/>
      <c r="GW225" s="11"/>
      <c r="HA225" s="11"/>
      <c r="HE225" s="11"/>
      <c r="HI225" s="11"/>
      <c r="HM225" s="11"/>
      <c r="HQ225" s="11"/>
      <c r="HU225" s="11"/>
      <c r="HY225" s="11"/>
      <c r="IC225" s="11"/>
      <c r="IG225" s="11"/>
      <c r="IK225" s="11"/>
      <c r="IO225" s="11"/>
      <c r="IS225" s="11"/>
    </row>
    <row r="226" spans="1:253" ht="12.75">
      <c r="A226" s="11"/>
      <c r="B226" s="12"/>
      <c r="C226" s="12"/>
      <c r="D226" s="12"/>
      <c r="E226" s="11"/>
      <c r="F226" s="12"/>
      <c r="G226" s="12"/>
      <c r="H226" s="12"/>
      <c r="I226" s="11"/>
      <c r="J226" s="12"/>
      <c r="K226" s="12"/>
      <c r="L226" s="12"/>
      <c r="M226" s="11"/>
      <c r="N226" s="12"/>
      <c r="O226" s="12"/>
      <c r="P226" s="12"/>
      <c r="Q226" s="11"/>
      <c r="R226" s="12"/>
      <c r="S226" s="12"/>
      <c r="U226" s="11"/>
      <c r="Y226" s="11"/>
      <c r="AC226" s="11"/>
      <c r="AG226" s="11"/>
      <c r="AK226" s="11"/>
      <c r="AO226" s="11"/>
      <c r="AS226" s="11"/>
      <c r="AW226" s="11"/>
      <c r="BA226" s="11"/>
      <c r="BE226" s="11"/>
      <c r="BI226" s="11"/>
      <c r="BM226" s="11"/>
      <c r="BQ226" s="11"/>
      <c r="BU226" s="11"/>
      <c r="BY226" s="11"/>
      <c r="CC226" s="11"/>
      <c r="CG226" s="11"/>
      <c r="CK226" s="11"/>
      <c r="CO226" s="11"/>
      <c r="CS226" s="11"/>
      <c r="CW226" s="11"/>
      <c r="DA226" s="11"/>
      <c r="DE226" s="11"/>
      <c r="DI226" s="11"/>
      <c r="DM226" s="11"/>
      <c r="DQ226" s="11"/>
      <c r="DU226" s="11"/>
      <c r="DY226" s="11"/>
      <c r="EC226" s="11"/>
      <c r="EG226" s="11"/>
      <c r="EK226" s="11"/>
      <c r="EO226" s="11"/>
      <c r="ES226" s="11"/>
      <c r="EW226" s="11"/>
      <c r="FA226" s="11"/>
      <c r="FE226" s="11"/>
      <c r="FI226" s="11"/>
      <c r="FM226" s="11"/>
      <c r="FQ226" s="11"/>
      <c r="FU226" s="11"/>
      <c r="FY226" s="11"/>
      <c r="GC226" s="11"/>
      <c r="GG226" s="11"/>
      <c r="GK226" s="11"/>
      <c r="GO226" s="11"/>
      <c r="GS226" s="11"/>
      <c r="GW226" s="11"/>
      <c r="HA226" s="11"/>
      <c r="HE226" s="11"/>
      <c r="HI226" s="11"/>
      <c r="HM226" s="11"/>
      <c r="HQ226" s="11"/>
      <c r="HU226" s="11"/>
      <c r="HY226" s="11"/>
      <c r="IC226" s="11"/>
      <c r="IG226" s="11"/>
      <c r="IK226" s="11"/>
      <c r="IO226" s="11"/>
      <c r="IS226" s="11"/>
    </row>
    <row r="227" spans="1:253" ht="12.75">
      <c r="A227" s="11"/>
      <c r="B227" s="12"/>
      <c r="C227" s="12"/>
      <c r="D227" s="12"/>
      <c r="E227" s="11"/>
      <c r="F227" s="12"/>
      <c r="G227" s="12"/>
      <c r="H227" s="12"/>
      <c r="I227" s="11"/>
      <c r="J227" s="12"/>
      <c r="K227" s="12"/>
      <c r="L227" s="12"/>
      <c r="M227" s="11"/>
      <c r="N227" s="12"/>
      <c r="O227" s="12"/>
      <c r="P227" s="12"/>
      <c r="Q227" s="11"/>
      <c r="R227" s="12"/>
      <c r="S227" s="12"/>
      <c r="U227" s="11"/>
      <c r="Y227" s="11"/>
      <c r="AC227" s="11"/>
      <c r="AG227" s="11"/>
      <c r="AK227" s="11"/>
      <c r="AO227" s="11"/>
      <c r="AS227" s="11"/>
      <c r="AW227" s="11"/>
      <c r="BA227" s="11"/>
      <c r="BE227" s="11"/>
      <c r="BI227" s="11"/>
      <c r="BM227" s="11"/>
      <c r="BQ227" s="11"/>
      <c r="BU227" s="11"/>
      <c r="BY227" s="11"/>
      <c r="CC227" s="11"/>
      <c r="CG227" s="11"/>
      <c r="CK227" s="11"/>
      <c r="CO227" s="11"/>
      <c r="CS227" s="11"/>
      <c r="CW227" s="11"/>
      <c r="DA227" s="11"/>
      <c r="DE227" s="11"/>
      <c r="DI227" s="11"/>
      <c r="DM227" s="11"/>
      <c r="DQ227" s="11"/>
      <c r="DU227" s="11"/>
      <c r="DY227" s="11"/>
      <c r="EC227" s="11"/>
      <c r="EG227" s="11"/>
      <c r="EK227" s="11"/>
      <c r="EO227" s="11"/>
      <c r="ES227" s="11"/>
      <c r="EW227" s="11"/>
      <c r="FA227" s="11"/>
      <c r="FE227" s="11"/>
      <c r="FI227" s="11"/>
      <c r="FM227" s="11"/>
      <c r="FQ227" s="11"/>
      <c r="FU227" s="11"/>
      <c r="FY227" s="11"/>
      <c r="GC227" s="11"/>
      <c r="GG227" s="11"/>
      <c r="GK227" s="11"/>
      <c r="GO227" s="11"/>
      <c r="GS227" s="11"/>
      <c r="GW227" s="11"/>
      <c r="HA227" s="11"/>
      <c r="HE227" s="11"/>
      <c r="HI227" s="11"/>
      <c r="HM227" s="11"/>
      <c r="HQ227" s="11"/>
      <c r="HU227" s="11"/>
      <c r="HY227" s="11"/>
      <c r="IC227" s="11"/>
      <c r="IG227" s="11"/>
      <c r="IK227" s="11"/>
      <c r="IO227" s="11"/>
      <c r="IS227" s="11"/>
    </row>
    <row r="228" spans="1:253" ht="12.75">
      <c r="A228" s="11"/>
      <c r="B228" s="12"/>
      <c r="C228" s="12"/>
      <c r="D228" s="12"/>
      <c r="E228" s="11"/>
      <c r="F228" s="12"/>
      <c r="G228" s="12"/>
      <c r="H228" s="12"/>
      <c r="I228" s="11"/>
      <c r="J228" s="12"/>
      <c r="K228" s="12"/>
      <c r="L228" s="12"/>
      <c r="M228" s="11"/>
      <c r="N228" s="12"/>
      <c r="O228" s="12"/>
      <c r="P228" s="12"/>
      <c r="Q228" s="11"/>
      <c r="R228" s="12"/>
      <c r="S228" s="12"/>
      <c r="U228" s="11"/>
      <c r="Y228" s="11"/>
      <c r="AC228" s="11"/>
      <c r="AG228" s="11"/>
      <c r="AK228" s="11"/>
      <c r="AO228" s="11"/>
      <c r="AS228" s="11"/>
      <c r="AW228" s="11"/>
      <c r="BA228" s="11"/>
      <c r="BE228" s="11"/>
      <c r="BI228" s="11"/>
      <c r="BM228" s="11"/>
      <c r="BQ228" s="11"/>
      <c r="BU228" s="11"/>
      <c r="BY228" s="11"/>
      <c r="CC228" s="11"/>
      <c r="CG228" s="11"/>
      <c r="CK228" s="11"/>
      <c r="CO228" s="11"/>
      <c r="CS228" s="11"/>
      <c r="CW228" s="11"/>
      <c r="DA228" s="11"/>
      <c r="DE228" s="11"/>
      <c r="DI228" s="11"/>
      <c r="DM228" s="11"/>
      <c r="DQ228" s="11"/>
      <c r="DU228" s="11"/>
      <c r="DY228" s="11"/>
      <c r="EC228" s="11"/>
      <c r="EG228" s="11"/>
      <c r="EK228" s="11"/>
      <c r="EO228" s="11"/>
      <c r="ES228" s="11"/>
      <c r="EW228" s="11"/>
      <c r="FA228" s="11"/>
      <c r="FE228" s="11"/>
      <c r="FI228" s="11"/>
      <c r="FM228" s="11"/>
      <c r="FQ228" s="11"/>
      <c r="FU228" s="11"/>
      <c r="FY228" s="11"/>
      <c r="GC228" s="11"/>
      <c r="GG228" s="11"/>
      <c r="GK228" s="11"/>
      <c r="GO228" s="11"/>
      <c r="GS228" s="11"/>
      <c r="GW228" s="11"/>
      <c r="HA228" s="11"/>
      <c r="HE228" s="11"/>
      <c r="HI228" s="11"/>
      <c r="HM228" s="11"/>
      <c r="HQ228" s="11"/>
      <c r="HU228" s="11"/>
      <c r="HY228" s="11"/>
      <c r="IC228" s="11"/>
      <c r="IG228" s="11"/>
      <c r="IK228" s="11"/>
      <c r="IO228" s="11"/>
      <c r="IS228" s="11"/>
    </row>
    <row r="229" spans="1:253" ht="12.75">
      <c r="A229" s="11"/>
      <c r="B229" s="12"/>
      <c r="C229" s="12"/>
      <c r="D229" s="12"/>
      <c r="E229" s="11"/>
      <c r="F229" s="12"/>
      <c r="G229" s="12"/>
      <c r="H229" s="12"/>
      <c r="I229" s="11"/>
      <c r="J229" s="12"/>
      <c r="K229" s="12"/>
      <c r="L229" s="12"/>
      <c r="M229" s="11"/>
      <c r="N229" s="12"/>
      <c r="O229" s="12"/>
      <c r="P229" s="12"/>
      <c r="Q229" s="11"/>
      <c r="R229" s="12"/>
      <c r="S229" s="12"/>
      <c r="U229" s="11"/>
      <c r="Y229" s="11"/>
      <c r="AC229" s="11"/>
      <c r="AG229" s="11"/>
      <c r="AK229" s="11"/>
      <c r="AO229" s="11"/>
      <c r="AS229" s="11"/>
      <c r="AW229" s="11"/>
      <c r="BA229" s="11"/>
      <c r="BE229" s="11"/>
      <c r="BI229" s="11"/>
      <c r="BM229" s="11"/>
      <c r="BQ229" s="11"/>
      <c r="BU229" s="11"/>
      <c r="BY229" s="11"/>
      <c r="CC229" s="11"/>
      <c r="CG229" s="11"/>
      <c r="CK229" s="11"/>
      <c r="CO229" s="11"/>
      <c r="CS229" s="11"/>
      <c r="CW229" s="11"/>
      <c r="DA229" s="11"/>
      <c r="DE229" s="11"/>
      <c r="DI229" s="11"/>
      <c r="DM229" s="11"/>
      <c r="DQ229" s="11"/>
      <c r="DU229" s="11"/>
      <c r="DY229" s="11"/>
      <c r="EC229" s="11"/>
      <c r="EG229" s="11"/>
      <c r="EK229" s="11"/>
      <c r="EO229" s="11"/>
      <c r="ES229" s="11"/>
      <c r="EW229" s="11"/>
      <c r="FA229" s="11"/>
      <c r="FE229" s="11"/>
      <c r="FI229" s="11"/>
      <c r="FM229" s="11"/>
      <c r="FQ229" s="11"/>
      <c r="FU229" s="11"/>
      <c r="FY229" s="11"/>
      <c r="GC229" s="11"/>
      <c r="GG229" s="11"/>
      <c r="GK229" s="11"/>
      <c r="GO229" s="11"/>
      <c r="GS229" s="11"/>
      <c r="GW229" s="11"/>
      <c r="HA229" s="11"/>
      <c r="HE229" s="11"/>
      <c r="HI229" s="11"/>
      <c r="HM229" s="11"/>
      <c r="HQ229" s="11"/>
      <c r="HU229" s="11"/>
      <c r="HY229" s="11"/>
      <c r="IC229" s="11"/>
      <c r="IG229" s="11"/>
      <c r="IK229" s="11"/>
      <c r="IO229" s="11"/>
      <c r="IS229" s="11"/>
    </row>
    <row r="230" spans="1:253" ht="12.75">
      <c r="A230" s="11"/>
      <c r="B230" s="12"/>
      <c r="C230" s="12"/>
      <c r="D230" s="12"/>
      <c r="E230" s="11"/>
      <c r="F230" s="12"/>
      <c r="G230" s="12"/>
      <c r="H230" s="12"/>
      <c r="I230" s="11"/>
      <c r="J230" s="12"/>
      <c r="K230" s="12"/>
      <c r="L230" s="12"/>
      <c r="M230" s="11"/>
      <c r="N230" s="12"/>
      <c r="O230" s="12"/>
      <c r="P230" s="12"/>
      <c r="Q230" s="11"/>
      <c r="R230" s="12"/>
      <c r="S230" s="12"/>
      <c r="U230" s="11"/>
      <c r="Y230" s="11"/>
      <c r="AC230" s="11"/>
      <c r="AG230" s="11"/>
      <c r="AK230" s="11"/>
      <c r="AO230" s="11"/>
      <c r="AS230" s="11"/>
      <c r="AW230" s="11"/>
      <c r="BA230" s="11"/>
      <c r="BE230" s="11"/>
      <c r="BI230" s="11"/>
      <c r="BM230" s="11"/>
      <c r="BQ230" s="11"/>
      <c r="BU230" s="11"/>
      <c r="BY230" s="11"/>
      <c r="CC230" s="11"/>
      <c r="CG230" s="11"/>
      <c r="CK230" s="11"/>
      <c r="CO230" s="11"/>
      <c r="CS230" s="11"/>
      <c r="CW230" s="11"/>
      <c r="DA230" s="11"/>
      <c r="DE230" s="11"/>
      <c r="DI230" s="11"/>
      <c r="DM230" s="11"/>
      <c r="DQ230" s="11"/>
      <c r="DU230" s="11"/>
      <c r="DY230" s="11"/>
      <c r="EC230" s="11"/>
      <c r="EG230" s="11"/>
      <c r="EK230" s="11"/>
      <c r="EO230" s="11"/>
      <c r="ES230" s="11"/>
      <c r="EW230" s="11"/>
      <c r="FA230" s="11"/>
      <c r="FE230" s="11"/>
      <c r="FI230" s="11"/>
      <c r="FM230" s="11"/>
      <c r="FQ230" s="11"/>
      <c r="FU230" s="11"/>
      <c r="FY230" s="11"/>
      <c r="GC230" s="11"/>
      <c r="GG230" s="11"/>
      <c r="GK230" s="11"/>
      <c r="GO230" s="11"/>
      <c r="GS230" s="11"/>
      <c r="GW230" s="11"/>
      <c r="HA230" s="11"/>
      <c r="HE230" s="11"/>
      <c r="HI230" s="11"/>
      <c r="HM230" s="11"/>
      <c r="HQ230" s="11"/>
      <c r="HU230" s="11"/>
      <c r="HY230" s="11"/>
      <c r="IC230" s="11"/>
      <c r="IG230" s="11"/>
      <c r="IK230" s="11"/>
      <c r="IO230" s="11"/>
      <c r="IS230" s="11"/>
    </row>
    <row r="231" spans="1:253" ht="12.75">
      <c r="A231" s="11"/>
      <c r="B231" s="12"/>
      <c r="C231" s="12"/>
      <c r="D231" s="12"/>
      <c r="E231" s="11"/>
      <c r="F231" s="12"/>
      <c r="G231" s="12"/>
      <c r="H231" s="12"/>
      <c r="I231" s="11"/>
      <c r="J231" s="12"/>
      <c r="K231" s="12"/>
      <c r="L231" s="12"/>
      <c r="M231" s="11"/>
      <c r="N231" s="12"/>
      <c r="O231" s="12"/>
      <c r="P231" s="12"/>
      <c r="Q231" s="11"/>
      <c r="R231" s="12"/>
      <c r="S231" s="12"/>
      <c r="U231" s="11"/>
      <c r="Y231" s="11"/>
      <c r="AC231" s="11"/>
      <c r="AG231" s="11"/>
      <c r="AK231" s="11"/>
      <c r="AO231" s="11"/>
      <c r="AS231" s="11"/>
      <c r="AW231" s="11"/>
      <c r="BA231" s="11"/>
      <c r="BE231" s="11"/>
      <c r="BI231" s="11"/>
      <c r="BM231" s="11"/>
      <c r="BQ231" s="11"/>
      <c r="BU231" s="11"/>
      <c r="BY231" s="11"/>
      <c r="CC231" s="11"/>
      <c r="CG231" s="11"/>
      <c r="CK231" s="11"/>
      <c r="CO231" s="11"/>
      <c r="CS231" s="11"/>
      <c r="CW231" s="11"/>
      <c r="DA231" s="11"/>
      <c r="DE231" s="11"/>
      <c r="DI231" s="11"/>
      <c r="DM231" s="11"/>
      <c r="DQ231" s="11"/>
      <c r="DU231" s="11"/>
      <c r="DY231" s="11"/>
      <c r="EC231" s="11"/>
      <c r="EG231" s="11"/>
      <c r="EK231" s="11"/>
      <c r="EO231" s="11"/>
      <c r="ES231" s="11"/>
      <c r="EW231" s="11"/>
      <c r="FA231" s="11"/>
      <c r="FE231" s="11"/>
      <c r="FI231" s="11"/>
      <c r="FM231" s="11"/>
      <c r="FQ231" s="11"/>
      <c r="FU231" s="11"/>
      <c r="FY231" s="11"/>
      <c r="GC231" s="11"/>
      <c r="GG231" s="11"/>
      <c r="GK231" s="11"/>
      <c r="GO231" s="11"/>
      <c r="GS231" s="11"/>
      <c r="GW231" s="11"/>
      <c r="HA231" s="11"/>
      <c r="HE231" s="11"/>
      <c r="HI231" s="11"/>
      <c r="HM231" s="11"/>
      <c r="HQ231" s="11"/>
      <c r="HU231" s="11"/>
      <c r="HY231" s="11"/>
      <c r="IC231" s="11"/>
      <c r="IG231" s="11"/>
      <c r="IK231" s="11"/>
      <c r="IO231" s="11"/>
      <c r="IS231" s="11"/>
    </row>
    <row r="232" spans="1:253" ht="12.75">
      <c r="A232" s="11"/>
      <c r="B232" s="12"/>
      <c r="C232" s="12"/>
      <c r="D232" s="12"/>
      <c r="E232" s="11"/>
      <c r="F232" s="12"/>
      <c r="G232" s="12"/>
      <c r="H232" s="12"/>
      <c r="I232" s="11"/>
      <c r="J232" s="12"/>
      <c r="K232" s="12"/>
      <c r="L232" s="12"/>
      <c r="M232" s="11"/>
      <c r="N232" s="12"/>
      <c r="O232" s="12"/>
      <c r="P232" s="12"/>
      <c r="Q232" s="11"/>
      <c r="R232" s="12"/>
      <c r="S232" s="12"/>
      <c r="U232" s="11"/>
      <c r="Y232" s="11"/>
      <c r="AC232" s="11"/>
      <c r="AG232" s="11"/>
      <c r="AK232" s="11"/>
      <c r="AO232" s="11"/>
      <c r="AS232" s="11"/>
      <c r="AW232" s="11"/>
      <c r="BA232" s="11"/>
      <c r="BE232" s="11"/>
      <c r="BI232" s="11"/>
      <c r="BM232" s="11"/>
      <c r="BQ232" s="11"/>
      <c r="BU232" s="11"/>
      <c r="BY232" s="11"/>
      <c r="CC232" s="11"/>
      <c r="CG232" s="11"/>
      <c r="CK232" s="11"/>
      <c r="CO232" s="11"/>
      <c r="CS232" s="11"/>
      <c r="CW232" s="11"/>
      <c r="DA232" s="11"/>
      <c r="DE232" s="11"/>
      <c r="DI232" s="11"/>
      <c r="DM232" s="11"/>
      <c r="DQ232" s="11"/>
      <c r="DU232" s="11"/>
      <c r="DY232" s="11"/>
      <c r="EC232" s="11"/>
      <c r="EG232" s="11"/>
      <c r="EK232" s="11"/>
      <c r="EO232" s="11"/>
      <c r="ES232" s="11"/>
      <c r="EW232" s="11"/>
      <c r="FA232" s="11"/>
      <c r="FE232" s="11"/>
      <c r="FI232" s="11"/>
      <c r="FM232" s="11"/>
      <c r="FQ232" s="11"/>
      <c r="FU232" s="11"/>
      <c r="FY232" s="11"/>
      <c r="GC232" s="11"/>
      <c r="GG232" s="11"/>
      <c r="GK232" s="11"/>
      <c r="GO232" s="11"/>
      <c r="GS232" s="11"/>
      <c r="GW232" s="11"/>
      <c r="HA232" s="11"/>
      <c r="HE232" s="11"/>
      <c r="HI232" s="11"/>
      <c r="HM232" s="11"/>
      <c r="HQ232" s="11"/>
      <c r="HU232" s="11"/>
      <c r="HY232" s="11"/>
      <c r="IC232" s="11"/>
      <c r="IG232" s="11"/>
      <c r="IK232" s="11"/>
      <c r="IO232" s="11"/>
      <c r="IS232" s="11"/>
    </row>
    <row r="233" spans="1:253" ht="12.75">
      <c r="A233" s="11"/>
      <c r="B233" s="12"/>
      <c r="C233" s="12"/>
      <c r="D233" s="12"/>
      <c r="E233" s="11"/>
      <c r="F233" s="12"/>
      <c r="G233" s="12"/>
      <c r="H233" s="12"/>
      <c r="I233" s="11"/>
      <c r="J233" s="12"/>
      <c r="K233" s="12"/>
      <c r="L233" s="12"/>
      <c r="M233" s="11"/>
      <c r="N233" s="12"/>
      <c r="O233" s="12"/>
      <c r="P233" s="12"/>
      <c r="Q233" s="11"/>
      <c r="R233" s="12"/>
      <c r="S233" s="12"/>
      <c r="U233" s="11"/>
      <c r="Y233" s="11"/>
      <c r="AC233" s="11"/>
      <c r="AG233" s="11"/>
      <c r="AK233" s="11"/>
      <c r="AO233" s="11"/>
      <c r="AS233" s="11"/>
      <c r="AW233" s="11"/>
      <c r="BA233" s="11"/>
      <c r="BE233" s="11"/>
      <c r="BI233" s="11"/>
      <c r="BM233" s="11"/>
      <c r="BQ233" s="11"/>
      <c r="BU233" s="11"/>
      <c r="BY233" s="11"/>
      <c r="CC233" s="11"/>
      <c r="CG233" s="11"/>
      <c r="CK233" s="11"/>
      <c r="CO233" s="11"/>
      <c r="CS233" s="11"/>
      <c r="CW233" s="11"/>
      <c r="DA233" s="11"/>
      <c r="DE233" s="11"/>
      <c r="DI233" s="11"/>
      <c r="DM233" s="11"/>
      <c r="DQ233" s="11"/>
      <c r="DU233" s="11"/>
      <c r="DY233" s="11"/>
      <c r="EC233" s="11"/>
      <c r="EG233" s="11"/>
      <c r="EK233" s="11"/>
      <c r="EO233" s="11"/>
      <c r="ES233" s="11"/>
      <c r="EW233" s="11"/>
      <c r="FA233" s="11"/>
      <c r="FE233" s="11"/>
      <c r="FI233" s="11"/>
      <c r="FM233" s="11"/>
      <c r="FQ233" s="11"/>
      <c r="FU233" s="11"/>
      <c r="FY233" s="11"/>
      <c r="GC233" s="11"/>
      <c r="GG233" s="11"/>
      <c r="GK233" s="11"/>
      <c r="GO233" s="11"/>
      <c r="GS233" s="11"/>
      <c r="GW233" s="11"/>
      <c r="HA233" s="11"/>
      <c r="HE233" s="11"/>
      <c r="HI233" s="11"/>
      <c r="HM233" s="11"/>
      <c r="HQ233" s="11"/>
      <c r="HU233" s="11"/>
      <c r="HY233" s="11"/>
      <c r="IC233" s="11"/>
      <c r="IG233" s="11"/>
      <c r="IK233" s="11"/>
      <c r="IO233" s="11"/>
      <c r="IS233" s="11"/>
    </row>
    <row r="234" spans="1:253" ht="12.75">
      <c r="A234" s="11"/>
      <c r="B234" s="12"/>
      <c r="C234" s="12"/>
      <c r="D234" s="12"/>
      <c r="E234" s="11"/>
      <c r="F234" s="12"/>
      <c r="G234" s="12"/>
      <c r="H234" s="12"/>
      <c r="I234" s="11"/>
      <c r="J234" s="12"/>
      <c r="K234" s="12"/>
      <c r="L234" s="12"/>
      <c r="M234" s="11"/>
      <c r="N234" s="12"/>
      <c r="O234" s="12"/>
      <c r="P234" s="12"/>
      <c r="Q234" s="11"/>
      <c r="R234" s="12"/>
      <c r="S234" s="12"/>
      <c r="U234" s="11"/>
      <c r="Y234" s="11"/>
      <c r="AC234" s="11"/>
      <c r="AG234" s="11"/>
      <c r="AK234" s="11"/>
      <c r="AO234" s="11"/>
      <c r="AS234" s="11"/>
      <c r="AW234" s="11"/>
      <c r="BA234" s="11"/>
      <c r="BE234" s="11"/>
      <c r="BI234" s="11"/>
      <c r="BM234" s="11"/>
      <c r="BQ234" s="11"/>
      <c r="BU234" s="11"/>
      <c r="BY234" s="11"/>
      <c r="CC234" s="11"/>
      <c r="CG234" s="11"/>
      <c r="CK234" s="11"/>
      <c r="CO234" s="11"/>
      <c r="CS234" s="11"/>
      <c r="CW234" s="11"/>
      <c r="DA234" s="11"/>
      <c r="DE234" s="11"/>
      <c r="DI234" s="11"/>
      <c r="DM234" s="11"/>
      <c r="DQ234" s="11"/>
      <c r="DU234" s="11"/>
      <c r="DY234" s="11"/>
      <c r="EC234" s="11"/>
      <c r="EG234" s="11"/>
      <c r="EK234" s="11"/>
      <c r="EO234" s="11"/>
      <c r="ES234" s="11"/>
      <c r="EW234" s="11"/>
      <c r="FA234" s="11"/>
      <c r="FE234" s="11"/>
      <c r="FI234" s="11"/>
      <c r="FM234" s="11"/>
      <c r="FQ234" s="11"/>
      <c r="FU234" s="11"/>
      <c r="FY234" s="11"/>
      <c r="GC234" s="11"/>
      <c r="GG234" s="11"/>
      <c r="GK234" s="11"/>
      <c r="GO234" s="11"/>
      <c r="GS234" s="11"/>
      <c r="GW234" s="11"/>
      <c r="HA234" s="11"/>
      <c r="HE234" s="11"/>
      <c r="HI234" s="11"/>
      <c r="HM234" s="11"/>
      <c r="HQ234" s="11"/>
      <c r="HU234" s="11"/>
      <c r="HY234" s="11"/>
      <c r="IC234" s="11"/>
      <c r="IG234" s="11"/>
      <c r="IK234" s="11"/>
      <c r="IO234" s="11"/>
      <c r="IS234" s="11"/>
    </row>
    <row r="235" spans="1:253" ht="12.75">
      <c r="A235" s="11"/>
      <c r="B235" s="12"/>
      <c r="C235" s="12"/>
      <c r="D235" s="12"/>
      <c r="E235" s="11"/>
      <c r="F235" s="12"/>
      <c r="G235" s="12"/>
      <c r="H235" s="12"/>
      <c r="I235" s="11"/>
      <c r="J235" s="12"/>
      <c r="K235" s="12"/>
      <c r="L235" s="12"/>
      <c r="M235" s="11"/>
      <c r="N235" s="12"/>
      <c r="O235" s="12"/>
      <c r="P235" s="12"/>
      <c r="Q235" s="11"/>
      <c r="R235" s="12"/>
      <c r="S235" s="12"/>
      <c r="U235" s="11"/>
      <c r="Y235" s="11"/>
      <c r="AC235" s="11"/>
      <c r="AG235" s="11"/>
      <c r="AK235" s="11"/>
      <c r="AO235" s="11"/>
      <c r="AS235" s="11"/>
      <c r="AW235" s="11"/>
      <c r="BA235" s="11"/>
      <c r="BE235" s="11"/>
      <c r="BI235" s="11"/>
      <c r="BM235" s="11"/>
      <c r="BQ235" s="11"/>
      <c r="BU235" s="11"/>
      <c r="BY235" s="11"/>
      <c r="CC235" s="11"/>
      <c r="CG235" s="11"/>
      <c r="CK235" s="11"/>
      <c r="CO235" s="11"/>
      <c r="CS235" s="11"/>
      <c r="CW235" s="11"/>
      <c r="DA235" s="11"/>
      <c r="DE235" s="11"/>
      <c r="DI235" s="11"/>
      <c r="DM235" s="11"/>
      <c r="DQ235" s="11"/>
      <c r="DU235" s="11"/>
      <c r="DY235" s="11"/>
      <c r="EC235" s="11"/>
      <c r="EG235" s="11"/>
      <c r="EK235" s="11"/>
      <c r="EO235" s="11"/>
      <c r="ES235" s="11"/>
      <c r="EW235" s="11"/>
      <c r="FA235" s="11"/>
      <c r="FE235" s="11"/>
      <c r="FI235" s="11"/>
      <c r="FM235" s="11"/>
      <c r="FQ235" s="11"/>
      <c r="FU235" s="11"/>
      <c r="FY235" s="11"/>
      <c r="GC235" s="11"/>
      <c r="GG235" s="11"/>
      <c r="GK235" s="11"/>
      <c r="GO235" s="11"/>
      <c r="GS235" s="11"/>
      <c r="GW235" s="11"/>
      <c r="HA235" s="11"/>
      <c r="HE235" s="11"/>
      <c r="HI235" s="11"/>
      <c r="HM235" s="11"/>
      <c r="HQ235" s="11"/>
      <c r="HU235" s="11"/>
      <c r="HY235" s="11"/>
      <c r="IC235" s="11"/>
      <c r="IG235" s="11"/>
      <c r="IK235" s="11"/>
      <c r="IO235" s="11"/>
      <c r="IS235" s="11"/>
    </row>
    <row r="236" spans="1:253" ht="12.75">
      <c r="A236" s="11"/>
      <c r="B236" s="12"/>
      <c r="C236" s="12"/>
      <c r="D236" s="12"/>
      <c r="E236" s="11"/>
      <c r="F236" s="12"/>
      <c r="G236" s="12"/>
      <c r="H236" s="12"/>
      <c r="I236" s="11"/>
      <c r="J236" s="12"/>
      <c r="K236" s="12"/>
      <c r="L236" s="12"/>
      <c r="M236" s="11"/>
      <c r="N236" s="12"/>
      <c r="O236" s="12"/>
      <c r="P236" s="12"/>
      <c r="Q236" s="11"/>
      <c r="R236" s="12"/>
      <c r="S236" s="12"/>
      <c r="U236" s="11"/>
      <c r="Y236" s="11"/>
      <c r="AC236" s="11"/>
      <c r="AG236" s="11"/>
      <c r="AK236" s="11"/>
      <c r="AO236" s="11"/>
      <c r="AS236" s="11"/>
      <c r="AW236" s="11"/>
      <c r="BA236" s="11"/>
      <c r="BE236" s="11"/>
      <c r="BI236" s="11"/>
      <c r="BM236" s="11"/>
      <c r="BQ236" s="11"/>
      <c r="BU236" s="11"/>
      <c r="BY236" s="11"/>
      <c r="CC236" s="11"/>
      <c r="CG236" s="11"/>
      <c r="CK236" s="11"/>
      <c r="CO236" s="11"/>
      <c r="CS236" s="11"/>
      <c r="CW236" s="11"/>
      <c r="DA236" s="11"/>
      <c r="DE236" s="11"/>
      <c r="DI236" s="11"/>
      <c r="DM236" s="11"/>
      <c r="DQ236" s="11"/>
      <c r="DU236" s="11"/>
      <c r="DY236" s="11"/>
      <c r="EC236" s="11"/>
      <c r="EG236" s="11"/>
      <c r="EK236" s="11"/>
      <c r="EO236" s="11"/>
      <c r="ES236" s="11"/>
      <c r="EW236" s="11"/>
      <c r="FA236" s="11"/>
      <c r="FE236" s="11"/>
      <c r="FI236" s="11"/>
      <c r="FM236" s="11"/>
      <c r="FQ236" s="11"/>
      <c r="FU236" s="11"/>
      <c r="FY236" s="11"/>
      <c r="GC236" s="11"/>
      <c r="GG236" s="11"/>
      <c r="GK236" s="11"/>
      <c r="GO236" s="11"/>
      <c r="GS236" s="11"/>
      <c r="GW236" s="11"/>
      <c r="HA236" s="11"/>
      <c r="HE236" s="11"/>
      <c r="HI236" s="11"/>
      <c r="HM236" s="11"/>
      <c r="HQ236" s="11"/>
      <c r="HU236" s="11"/>
      <c r="HY236" s="11"/>
      <c r="IC236" s="11"/>
      <c r="IG236" s="11"/>
      <c r="IK236" s="11"/>
      <c r="IO236" s="11"/>
      <c r="IS236" s="11"/>
    </row>
    <row r="237" spans="1:253" ht="12.75">
      <c r="A237" s="11"/>
      <c r="B237" s="12"/>
      <c r="C237" s="12"/>
      <c r="D237" s="12"/>
      <c r="E237" s="11"/>
      <c r="F237" s="12"/>
      <c r="G237" s="12"/>
      <c r="H237" s="12"/>
      <c r="I237" s="11"/>
      <c r="J237" s="12"/>
      <c r="K237" s="12"/>
      <c r="L237" s="12"/>
      <c r="M237" s="11"/>
      <c r="N237" s="12"/>
      <c r="O237" s="12"/>
      <c r="P237" s="12"/>
      <c r="Q237" s="11"/>
      <c r="R237" s="12"/>
      <c r="S237" s="12"/>
      <c r="U237" s="11"/>
      <c r="Y237" s="11"/>
      <c r="AC237" s="11"/>
      <c r="AG237" s="11"/>
      <c r="AK237" s="11"/>
      <c r="AO237" s="11"/>
      <c r="AS237" s="11"/>
      <c r="AW237" s="11"/>
      <c r="BA237" s="11"/>
      <c r="BE237" s="11"/>
      <c r="BI237" s="11"/>
      <c r="BM237" s="11"/>
      <c r="BQ237" s="11"/>
      <c r="BU237" s="11"/>
      <c r="BY237" s="11"/>
      <c r="CC237" s="11"/>
      <c r="CG237" s="11"/>
      <c r="CK237" s="11"/>
      <c r="CO237" s="11"/>
      <c r="CS237" s="11"/>
      <c r="CW237" s="11"/>
      <c r="DA237" s="11"/>
      <c r="DE237" s="11"/>
      <c r="DI237" s="11"/>
      <c r="DM237" s="11"/>
      <c r="DQ237" s="11"/>
      <c r="DU237" s="11"/>
      <c r="DY237" s="11"/>
      <c r="EC237" s="11"/>
      <c r="EG237" s="11"/>
      <c r="EK237" s="11"/>
      <c r="EO237" s="11"/>
      <c r="ES237" s="11"/>
      <c r="EW237" s="11"/>
      <c r="FA237" s="11"/>
      <c r="FE237" s="11"/>
      <c r="FI237" s="11"/>
      <c r="FM237" s="11"/>
      <c r="FQ237" s="11"/>
      <c r="FU237" s="11"/>
      <c r="FY237" s="11"/>
      <c r="GC237" s="11"/>
      <c r="GG237" s="11"/>
      <c r="GK237" s="11"/>
      <c r="GO237" s="11"/>
      <c r="GS237" s="11"/>
      <c r="GW237" s="11"/>
      <c r="HA237" s="11"/>
      <c r="HE237" s="11"/>
      <c r="HI237" s="11"/>
      <c r="HM237" s="11"/>
      <c r="HQ237" s="11"/>
      <c r="HU237" s="11"/>
      <c r="HY237" s="11"/>
      <c r="IC237" s="11"/>
      <c r="IG237" s="11"/>
      <c r="IK237" s="11"/>
      <c r="IO237" s="11"/>
      <c r="IS237" s="11"/>
    </row>
    <row r="238" spans="1:253" ht="12.75">
      <c r="A238" s="11"/>
      <c r="B238" s="12"/>
      <c r="C238" s="12"/>
      <c r="D238" s="12"/>
      <c r="E238" s="11"/>
      <c r="F238" s="12"/>
      <c r="G238" s="12"/>
      <c r="H238" s="12"/>
      <c r="I238" s="11"/>
      <c r="J238" s="12"/>
      <c r="K238" s="12"/>
      <c r="L238" s="12"/>
      <c r="M238" s="11"/>
      <c r="N238" s="12"/>
      <c r="O238" s="12"/>
      <c r="P238" s="12"/>
      <c r="Q238" s="11"/>
      <c r="R238" s="12"/>
      <c r="S238" s="12"/>
      <c r="U238" s="11"/>
      <c r="Y238" s="11"/>
      <c r="AC238" s="11"/>
      <c r="AG238" s="11"/>
      <c r="AK238" s="11"/>
      <c r="AO238" s="11"/>
      <c r="AS238" s="11"/>
      <c r="AW238" s="11"/>
      <c r="BA238" s="11"/>
      <c r="BE238" s="11"/>
      <c r="BI238" s="11"/>
      <c r="BM238" s="11"/>
      <c r="BQ238" s="11"/>
      <c r="BU238" s="11"/>
      <c r="BY238" s="11"/>
      <c r="CC238" s="11"/>
      <c r="CG238" s="11"/>
      <c r="CK238" s="11"/>
      <c r="CO238" s="11"/>
      <c r="CS238" s="11"/>
      <c r="CW238" s="11"/>
      <c r="DA238" s="11"/>
      <c r="DE238" s="11"/>
      <c r="DI238" s="11"/>
      <c r="DM238" s="11"/>
      <c r="DQ238" s="11"/>
      <c r="DU238" s="11"/>
      <c r="DY238" s="11"/>
      <c r="EC238" s="11"/>
      <c r="EG238" s="11"/>
      <c r="EK238" s="11"/>
      <c r="EO238" s="11"/>
      <c r="ES238" s="11"/>
      <c r="EW238" s="11"/>
      <c r="FA238" s="11"/>
      <c r="FE238" s="11"/>
      <c r="FI238" s="11"/>
      <c r="FM238" s="11"/>
      <c r="FQ238" s="11"/>
      <c r="FU238" s="11"/>
      <c r="FY238" s="11"/>
      <c r="GC238" s="11"/>
      <c r="GG238" s="11"/>
      <c r="GK238" s="11"/>
      <c r="GO238" s="11"/>
      <c r="GS238" s="11"/>
      <c r="GW238" s="11"/>
      <c r="HA238" s="11"/>
      <c r="HE238" s="11"/>
      <c r="HI238" s="11"/>
      <c r="HM238" s="11"/>
      <c r="HQ238" s="11"/>
      <c r="HU238" s="11"/>
      <c r="HY238" s="11"/>
      <c r="IC238" s="11"/>
      <c r="IG238" s="11"/>
      <c r="IK238" s="11"/>
      <c r="IO238" s="11"/>
      <c r="IS238" s="11"/>
    </row>
    <row r="239" spans="1:253" ht="12.75">
      <c r="A239" s="11"/>
      <c r="B239" s="12"/>
      <c r="C239" s="12"/>
      <c r="D239" s="12"/>
      <c r="E239" s="11"/>
      <c r="F239" s="12"/>
      <c r="G239" s="12"/>
      <c r="H239" s="12"/>
      <c r="I239" s="11"/>
      <c r="J239" s="12"/>
      <c r="K239" s="12"/>
      <c r="L239" s="12"/>
      <c r="M239" s="11"/>
      <c r="N239" s="12"/>
      <c r="O239" s="12"/>
      <c r="P239" s="12"/>
      <c r="Q239" s="11"/>
      <c r="R239" s="12"/>
      <c r="S239" s="12"/>
      <c r="U239" s="11"/>
      <c r="Y239" s="11"/>
      <c r="AC239" s="11"/>
      <c r="AG239" s="11"/>
      <c r="AK239" s="11"/>
      <c r="AO239" s="11"/>
      <c r="AS239" s="11"/>
      <c r="AW239" s="11"/>
      <c r="BA239" s="11"/>
      <c r="BE239" s="11"/>
      <c r="BI239" s="11"/>
      <c r="BM239" s="11"/>
      <c r="BQ239" s="11"/>
      <c r="BU239" s="11"/>
      <c r="BY239" s="11"/>
      <c r="CC239" s="11"/>
      <c r="CG239" s="11"/>
      <c r="CK239" s="11"/>
      <c r="CO239" s="11"/>
      <c r="CS239" s="11"/>
      <c r="CW239" s="11"/>
      <c r="DA239" s="11"/>
      <c r="DE239" s="11"/>
      <c r="DI239" s="11"/>
      <c r="DM239" s="11"/>
      <c r="DQ239" s="11"/>
      <c r="DU239" s="11"/>
      <c r="DY239" s="11"/>
      <c r="EC239" s="11"/>
      <c r="EG239" s="11"/>
      <c r="EK239" s="11"/>
      <c r="EO239" s="11"/>
      <c r="ES239" s="11"/>
      <c r="EW239" s="11"/>
      <c r="FA239" s="11"/>
      <c r="FE239" s="11"/>
      <c r="FI239" s="11"/>
      <c r="FM239" s="11"/>
      <c r="FQ239" s="11"/>
      <c r="FU239" s="11"/>
      <c r="FY239" s="11"/>
      <c r="GC239" s="11"/>
      <c r="GG239" s="11"/>
      <c r="GK239" s="11"/>
      <c r="GO239" s="11"/>
      <c r="GS239" s="11"/>
      <c r="GW239" s="11"/>
      <c r="HA239" s="11"/>
      <c r="HE239" s="11"/>
      <c r="HI239" s="11"/>
      <c r="HM239" s="11"/>
      <c r="HQ239" s="11"/>
      <c r="HU239" s="11"/>
      <c r="HY239" s="11"/>
      <c r="IC239" s="11"/>
      <c r="IG239" s="11"/>
      <c r="IK239" s="11"/>
      <c r="IO239" s="11"/>
      <c r="IS239" s="11"/>
    </row>
    <row r="240" spans="1:253" ht="12.75">
      <c r="A240" s="11"/>
      <c r="B240" s="12"/>
      <c r="C240" s="12"/>
      <c r="D240" s="12"/>
      <c r="E240" s="11"/>
      <c r="F240" s="12"/>
      <c r="G240" s="12"/>
      <c r="H240" s="12"/>
      <c r="I240" s="11"/>
      <c r="J240" s="12"/>
      <c r="K240" s="12"/>
      <c r="L240" s="12"/>
      <c r="M240" s="11"/>
      <c r="N240" s="12"/>
      <c r="O240" s="12"/>
      <c r="P240" s="12"/>
      <c r="Q240" s="11"/>
      <c r="R240" s="12"/>
      <c r="S240" s="12"/>
      <c r="U240" s="11"/>
      <c r="Y240" s="11"/>
      <c r="AC240" s="11"/>
      <c r="AG240" s="11"/>
      <c r="AK240" s="11"/>
      <c r="AO240" s="11"/>
      <c r="AS240" s="11"/>
      <c r="AW240" s="11"/>
      <c r="BA240" s="11"/>
      <c r="BE240" s="11"/>
      <c r="BI240" s="11"/>
      <c r="BM240" s="11"/>
      <c r="BQ240" s="11"/>
      <c r="BU240" s="11"/>
      <c r="BY240" s="11"/>
      <c r="CC240" s="11"/>
      <c r="CG240" s="11"/>
      <c r="CK240" s="11"/>
      <c r="CO240" s="11"/>
      <c r="CS240" s="11"/>
      <c r="CW240" s="11"/>
      <c r="DA240" s="11"/>
      <c r="DE240" s="11"/>
      <c r="DI240" s="11"/>
      <c r="DM240" s="11"/>
      <c r="DQ240" s="11"/>
      <c r="DU240" s="11"/>
      <c r="DY240" s="11"/>
      <c r="EC240" s="11"/>
      <c r="EG240" s="11"/>
      <c r="EK240" s="11"/>
      <c r="EO240" s="11"/>
      <c r="ES240" s="11"/>
      <c r="EW240" s="11"/>
      <c r="FA240" s="11"/>
      <c r="FE240" s="11"/>
      <c r="FI240" s="11"/>
      <c r="FM240" s="11"/>
      <c r="FQ240" s="11"/>
      <c r="FU240" s="11"/>
      <c r="FY240" s="11"/>
      <c r="GC240" s="11"/>
      <c r="GG240" s="11"/>
      <c r="GK240" s="11"/>
      <c r="GO240" s="11"/>
      <c r="GS240" s="11"/>
      <c r="GW240" s="11"/>
      <c r="HA240" s="11"/>
      <c r="HE240" s="11"/>
      <c r="HI240" s="11"/>
      <c r="HM240" s="11"/>
      <c r="HQ240" s="11"/>
      <c r="HU240" s="11"/>
      <c r="HY240" s="11"/>
      <c r="IC240" s="11"/>
      <c r="IG240" s="11"/>
      <c r="IK240" s="11"/>
      <c r="IO240" s="11"/>
      <c r="IS240" s="11"/>
    </row>
    <row r="241" spans="1:253" ht="12.75">
      <c r="A241" s="11"/>
      <c r="B241" s="12"/>
      <c r="C241" s="12"/>
      <c r="D241" s="12"/>
      <c r="E241" s="11"/>
      <c r="F241" s="12"/>
      <c r="G241" s="12"/>
      <c r="H241" s="12"/>
      <c r="I241" s="11"/>
      <c r="J241" s="12"/>
      <c r="K241" s="12"/>
      <c r="L241" s="12"/>
      <c r="M241" s="11"/>
      <c r="N241" s="12"/>
      <c r="O241" s="12"/>
      <c r="P241" s="12"/>
      <c r="Q241" s="11"/>
      <c r="R241" s="12"/>
      <c r="S241" s="12"/>
      <c r="U241" s="11"/>
      <c r="Y241" s="11"/>
      <c r="AC241" s="11"/>
      <c r="AG241" s="11"/>
      <c r="AK241" s="11"/>
      <c r="AO241" s="11"/>
      <c r="AS241" s="11"/>
      <c r="AW241" s="11"/>
      <c r="BA241" s="11"/>
      <c r="BE241" s="11"/>
      <c r="BI241" s="11"/>
      <c r="BM241" s="11"/>
      <c r="BQ241" s="11"/>
      <c r="BU241" s="11"/>
      <c r="BY241" s="11"/>
      <c r="CC241" s="11"/>
      <c r="CG241" s="11"/>
      <c r="CK241" s="11"/>
      <c r="CO241" s="11"/>
      <c r="CS241" s="11"/>
      <c r="CW241" s="11"/>
      <c r="DA241" s="11"/>
      <c r="DE241" s="11"/>
      <c r="DI241" s="11"/>
      <c r="DM241" s="11"/>
      <c r="DQ241" s="11"/>
      <c r="DU241" s="11"/>
      <c r="DY241" s="11"/>
      <c r="EC241" s="11"/>
      <c r="EG241" s="11"/>
      <c r="EK241" s="11"/>
      <c r="EO241" s="11"/>
      <c r="ES241" s="11"/>
      <c r="EW241" s="11"/>
      <c r="FA241" s="11"/>
      <c r="FE241" s="11"/>
      <c r="FI241" s="11"/>
      <c r="FM241" s="11"/>
      <c r="FQ241" s="11"/>
      <c r="FU241" s="11"/>
      <c r="FY241" s="11"/>
      <c r="GC241" s="11"/>
      <c r="GG241" s="11"/>
      <c r="GK241" s="11"/>
      <c r="GO241" s="11"/>
      <c r="GS241" s="11"/>
      <c r="GW241" s="11"/>
      <c r="HA241" s="11"/>
      <c r="HE241" s="11"/>
      <c r="HI241" s="11"/>
      <c r="HM241" s="11"/>
      <c r="HQ241" s="11"/>
      <c r="HU241" s="11"/>
      <c r="HY241" s="11"/>
      <c r="IC241" s="11"/>
      <c r="IG241" s="11"/>
      <c r="IK241" s="11"/>
      <c r="IO241" s="11"/>
      <c r="IS241" s="11"/>
    </row>
    <row r="242" spans="1:253" ht="12.75">
      <c r="A242" s="11"/>
      <c r="B242" s="12"/>
      <c r="C242" s="12"/>
      <c r="D242" s="12"/>
      <c r="E242" s="11"/>
      <c r="F242" s="12"/>
      <c r="G242" s="12"/>
      <c r="H242" s="12"/>
      <c r="I242" s="11"/>
      <c r="J242" s="12"/>
      <c r="K242" s="12"/>
      <c r="L242" s="12"/>
      <c r="M242" s="11"/>
      <c r="N242" s="12"/>
      <c r="O242" s="12"/>
      <c r="P242" s="12"/>
      <c r="Q242" s="11"/>
      <c r="R242" s="12"/>
      <c r="S242" s="12"/>
      <c r="U242" s="11"/>
      <c r="Y242" s="11"/>
      <c r="AC242" s="11"/>
      <c r="AG242" s="11"/>
      <c r="AK242" s="11"/>
      <c r="AO242" s="11"/>
      <c r="AS242" s="11"/>
      <c r="AW242" s="11"/>
      <c r="BA242" s="11"/>
      <c r="BE242" s="11"/>
      <c r="BI242" s="11"/>
      <c r="BM242" s="11"/>
      <c r="BQ242" s="11"/>
      <c r="BU242" s="11"/>
      <c r="BY242" s="11"/>
      <c r="CC242" s="11"/>
      <c r="CG242" s="11"/>
      <c r="CK242" s="11"/>
      <c r="CO242" s="11"/>
      <c r="CS242" s="11"/>
      <c r="CW242" s="11"/>
      <c r="DA242" s="11"/>
      <c r="DE242" s="11"/>
      <c r="DI242" s="11"/>
      <c r="DM242" s="11"/>
      <c r="DQ242" s="11"/>
      <c r="DU242" s="11"/>
      <c r="DY242" s="11"/>
      <c r="EC242" s="11"/>
      <c r="EG242" s="11"/>
      <c r="EK242" s="11"/>
      <c r="EO242" s="11"/>
      <c r="ES242" s="11"/>
      <c r="EW242" s="11"/>
      <c r="FA242" s="11"/>
      <c r="FE242" s="11"/>
      <c r="FI242" s="11"/>
      <c r="FM242" s="11"/>
      <c r="FQ242" s="11"/>
      <c r="FU242" s="11"/>
      <c r="FY242" s="11"/>
      <c r="GC242" s="11"/>
      <c r="GG242" s="11"/>
      <c r="GK242" s="11"/>
      <c r="GO242" s="11"/>
      <c r="GS242" s="11"/>
      <c r="GW242" s="11"/>
      <c r="HA242" s="11"/>
      <c r="HE242" s="11"/>
      <c r="HI242" s="11"/>
      <c r="HM242" s="11"/>
      <c r="HQ242" s="11"/>
      <c r="HU242" s="11"/>
      <c r="HY242" s="11"/>
      <c r="IC242" s="11"/>
      <c r="IG242" s="11"/>
      <c r="IK242" s="11"/>
      <c r="IO242" s="11"/>
      <c r="IS242" s="11"/>
    </row>
    <row r="243" spans="1:253" ht="12.75">
      <c r="A243" s="11"/>
      <c r="B243" s="12"/>
      <c r="C243" s="12"/>
      <c r="D243" s="12"/>
      <c r="E243" s="11"/>
      <c r="F243" s="12"/>
      <c r="G243" s="12"/>
      <c r="H243" s="12"/>
      <c r="I243" s="11"/>
      <c r="J243" s="12"/>
      <c r="K243" s="12"/>
      <c r="L243" s="12"/>
      <c r="M243" s="11"/>
      <c r="N243" s="12"/>
      <c r="O243" s="12"/>
      <c r="P243" s="12"/>
      <c r="Q243" s="11"/>
      <c r="R243" s="12"/>
      <c r="S243" s="12"/>
      <c r="U243" s="11"/>
      <c r="Y243" s="11"/>
      <c r="AC243" s="11"/>
      <c r="AG243" s="11"/>
      <c r="AK243" s="11"/>
      <c r="AO243" s="11"/>
      <c r="AS243" s="11"/>
      <c r="AW243" s="11"/>
      <c r="BA243" s="11"/>
      <c r="BE243" s="11"/>
      <c r="BI243" s="11"/>
      <c r="BM243" s="11"/>
      <c r="BQ243" s="11"/>
      <c r="BU243" s="11"/>
      <c r="BY243" s="11"/>
      <c r="CC243" s="11"/>
      <c r="CG243" s="11"/>
      <c r="CK243" s="11"/>
      <c r="CO243" s="11"/>
      <c r="CS243" s="11"/>
      <c r="CW243" s="11"/>
      <c r="DA243" s="11"/>
      <c r="DE243" s="11"/>
      <c r="DI243" s="11"/>
      <c r="DM243" s="11"/>
      <c r="DQ243" s="11"/>
      <c r="DU243" s="11"/>
      <c r="DY243" s="11"/>
      <c r="EC243" s="11"/>
      <c r="EG243" s="11"/>
      <c r="EK243" s="11"/>
      <c r="EO243" s="11"/>
      <c r="ES243" s="11"/>
      <c r="EW243" s="11"/>
      <c r="FA243" s="11"/>
      <c r="FE243" s="11"/>
      <c r="FI243" s="11"/>
      <c r="FM243" s="11"/>
      <c r="FQ243" s="11"/>
      <c r="FU243" s="11"/>
      <c r="FY243" s="11"/>
      <c r="GC243" s="11"/>
      <c r="GG243" s="11"/>
      <c r="GK243" s="11"/>
      <c r="GO243" s="11"/>
      <c r="GS243" s="11"/>
      <c r="GW243" s="11"/>
      <c r="HA243" s="11"/>
      <c r="HE243" s="11"/>
      <c r="HI243" s="11"/>
      <c r="HM243" s="11"/>
      <c r="HQ243" s="11"/>
      <c r="HU243" s="11"/>
      <c r="HY243" s="11"/>
      <c r="IC243" s="11"/>
      <c r="IG243" s="11"/>
      <c r="IK243" s="11"/>
      <c r="IO243" s="11"/>
      <c r="IS243" s="11"/>
    </row>
    <row r="244" spans="1:253" ht="12.75">
      <c r="A244" s="11"/>
      <c r="B244" s="12"/>
      <c r="C244" s="12"/>
      <c r="D244" s="12"/>
      <c r="E244" s="11"/>
      <c r="F244" s="12"/>
      <c r="G244" s="12"/>
      <c r="H244" s="12"/>
      <c r="I244" s="11"/>
      <c r="J244" s="12"/>
      <c r="K244" s="12"/>
      <c r="L244" s="12"/>
      <c r="M244" s="11"/>
      <c r="N244" s="12"/>
      <c r="O244" s="12"/>
      <c r="P244" s="12"/>
      <c r="Q244" s="11"/>
      <c r="R244" s="12"/>
      <c r="S244" s="12"/>
      <c r="U244" s="11"/>
      <c r="Y244" s="11"/>
      <c r="AC244" s="11"/>
      <c r="AG244" s="11"/>
      <c r="AK244" s="11"/>
      <c r="AO244" s="11"/>
      <c r="AS244" s="11"/>
      <c r="AW244" s="11"/>
      <c r="BA244" s="11"/>
      <c r="BE244" s="11"/>
      <c r="BI244" s="11"/>
      <c r="BM244" s="11"/>
      <c r="BQ244" s="11"/>
      <c r="BU244" s="11"/>
      <c r="BY244" s="11"/>
      <c r="CC244" s="11"/>
      <c r="CG244" s="11"/>
      <c r="CK244" s="11"/>
      <c r="CO244" s="11"/>
      <c r="CS244" s="11"/>
      <c r="CW244" s="11"/>
      <c r="DA244" s="11"/>
      <c r="DE244" s="11"/>
      <c r="DI244" s="11"/>
      <c r="DM244" s="11"/>
      <c r="DQ244" s="11"/>
      <c r="DU244" s="11"/>
      <c r="DY244" s="11"/>
      <c r="EC244" s="11"/>
      <c r="EG244" s="11"/>
      <c r="EK244" s="11"/>
      <c r="EO244" s="11"/>
      <c r="ES244" s="11"/>
      <c r="EW244" s="11"/>
      <c r="FA244" s="11"/>
      <c r="FE244" s="11"/>
      <c r="FI244" s="11"/>
      <c r="FM244" s="11"/>
      <c r="FQ244" s="11"/>
      <c r="FU244" s="11"/>
      <c r="FY244" s="11"/>
      <c r="GC244" s="11"/>
      <c r="GG244" s="11"/>
      <c r="GK244" s="11"/>
      <c r="GO244" s="11"/>
      <c r="GS244" s="11"/>
      <c r="GW244" s="11"/>
      <c r="HA244" s="11"/>
      <c r="HE244" s="11"/>
      <c r="HI244" s="11"/>
      <c r="HM244" s="11"/>
      <c r="HQ244" s="11"/>
      <c r="HU244" s="11"/>
      <c r="HY244" s="11"/>
      <c r="IC244" s="11"/>
      <c r="IG244" s="11"/>
      <c r="IK244" s="11"/>
      <c r="IO244" s="11"/>
      <c r="IS244" s="11"/>
    </row>
    <row r="245" spans="1:253" ht="12.75">
      <c r="A245" s="11"/>
      <c r="B245" s="12"/>
      <c r="C245" s="12"/>
      <c r="D245" s="12"/>
      <c r="E245" s="11"/>
      <c r="F245" s="12"/>
      <c r="G245" s="12"/>
      <c r="H245" s="12"/>
      <c r="I245" s="11"/>
      <c r="J245" s="12"/>
      <c r="K245" s="12"/>
      <c r="L245" s="12"/>
      <c r="M245" s="11"/>
      <c r="N245" s="12"/>
      <c r="O245" s="12"/>
      <c r="P245" s="12"/>
      <c r="Q245" s="11"/>
      <c r="R245" s="12"/>
      <c r="S245" s="12"/>
      <c r="U245" s="11"/>
      <c r="Y245" s="11"/>
      <c r="AC245" s="11"/>
      <c r="AG245" s="11"/>
      <c r="AK245" s="11"/>
      <c r="AO245" s="11"/>
      <c r="AS245" s="11"/>
      <c r="AW245" s="11"/>
      <c r="BA245" s="11"/>
      <c r="BE245" s="11"/>
      <c r="BI245" s="11"/>
      <c r="BM245" s="11"/>
      <c r="BQ245" s="11"/>
      <c r="BU245" s="11"/>
      <c r="BY245" s="11"/>
      <c r="CC245" s="11"/>
      <c r="CG245" s="11"/>
      <c r="CK245" s="11"/>
      <c r="CO245" s="11"/>
      <c r="CS245" s="11"/>
      <c r="CW245" s="11"/>
      <c r="DA245" s="11"/>
      <c r="DE245" s="11"/>
      <c r="DI245" s="11"/>
      <c r="DM245" s="11"/>
      <c r="DQ245" s="11"/>
      <c r="DU245" s="11"/>
      <c r="DY245" s="11"/>
      <c r="EC245" s="11"/>
      <c r="EG245" s="11"/>
      <c r="EK245" s="11"/>
      <c r="EO245" s="11"/>
      <c r="ES245" s="11"/>
      <c r="EW245" s="11"/>
      <c r="FA245" s="11"/>
      <c r="FE245" s="11"/>
      <c r="FI245" s="11"/>
      <c r="FM245" s="11"/>
      <c r="FQ245" s="11"/>
      <c r="FU245" s="11"/>
      <c r="FY245" s="11"/>
      <c r="GC245" s="11"/>
      <c r="GG245" s="11"/>
      <c r="GK245" s="11"/>
      <c r="GO245" s="11"/>
      <c r="GS245" s="11"/>
      <c r="GW245" s="11"/>
      <c r="HA245" s="11"/>
      <c r="HE245" s="11"/>
      <c r="HI245" s="11"/>
      <c r="HM245" s="11"/>
      <c r="HQ245" s="11"/>
      <c r="HU245" s="11"/>
      <c r="HY245" s="11"/>
      <c r="IC245" s="11"/>
      <c r="IG245" s="11"/>
      <c r="IK245" s="11"/>
      <c r="IO245" s="11"/>
      <c r="IS245" s="11"/>
    </row>
    <row r="246" spans="1:253" ht="12.75">
      <c r="A246" s="11"/>
      <c r="B246" s="12"/>
      <c r="C246" s="12"/>
      <c r="D246" s="12"/>
      <c r="E246" s="11"/>
      <c r="F246" s="12"/>
      <c r="G246" s="12"/>
      <c r="H246" s="12"/>
      <c r="I246" s="11"/>
      <c r="J246" s="12"/>
      <c r="K246" s="12"/>
      <c r="L246" s="12"/>
      <c r="M246" s="11"/>
      <c r="N246" s="12"/>
      <c r="O246" s="12"/>
      <c r="P246" s="12"/>
      <c r="Q246" s="11"/>
      <c r="R246" s="12"/>
      <c r="S246" s="12"/>
      <c r="U246" s="11"/>
      <c r="Y246" s="11"/>
      <c r="AC246" s="11"/>
      <c r="AG246" s="11"/>
      <c r="AK246" s="11"/>
      <c r="AO246" s="11"/>
      <c r="AS246" s="11"/>
      <c r="AW246" s="11"/>
      <c r="BA246" s="11"/>
      <c r="BE246" s="11"/>
      <c r="BI246" s="11"/>
      <c r="BM246" s="11"/>
      <c r="BQ246" s="11"/>
      <c r="BU246" s="11"/>
      <c r="BY246" s="11"/>
      <c r="CC246" s="11"/>
      <c r="CG246" s="11"/>
      <c r="CK246" s="11"/>
      <c r="CO246" s="11"/>
      <c r="CS246" s="11"/>
      <c r="CW246" s="11"/>
      <c r="DA246" s="11"/>
      <c r="DE246" s="11"/>
      <c r="DI246" s="11"/>
      <c r="DM246" s="11"/>
      <c r="DQ246" s="11"/>
      <c r="DU246" s="11"/>
      <c r="DY246" s="11"/>
      <c r="EC246" s="11"/>
      <c r="EG246" s="11"/>
      <c r="EK246" s="11"/>
      <c r="EO246" s="11"/>
      <c r="ES246" s="11"/>
      <c r="EW246" s="11"/>
      <c r="FA246" s="11"/>
      <c r="FE246" s="11"/>
      <c r="FI246" s="11"/>
      <c r="FM246" s="11"/>
      <c r="FQ246" s="11"/>
      <c r="FU246" s="11"/>
      <c r="FY246" s="11"/>
      <c r="GC246" s="11"/>
      <c r="GG246" s="11"/>
      <c r="GK246" s="11"/>
      <c r="GO246" s="11"/>
      <c r="GS246" s="11"/>
      <c r="GW246" s="11"/>
      <c r="HA246" s="11"/>
      <c r="HE246" s="11"/>
      <c r="HI246" s="11"/>
      <c r="HM246" s="11"/>
      <c r="HQ246" s="11"/>
      <c r="HU246" s="11"/>
      <c r="HY246" s="11"/>
      <c r="IC246" s="11"/>
      <c r="IG246" s="11"/>
      <c r="IK246" s="11"/>
      <c r="IO246" s="11"/>
      <c r="IS246" s="11"/>
    </row>
    <row r="247" spans="1:253" ht="12.75">
      <c r="A247" s="11"/>
      <c r="B247" s="12"/>
      <c r="C247" s="12"/>
      <c r="D247" s="12"/>
      <c r="E247" s="11"/>
      <c r="F247" s="12"/>
      <c r="G247" s="12"/>
      <c r="H247" s="12"/>
      <c r="I247" s="11"/>
      <c r="J247" s="12"/>
      <c r="K247" s="12"/>
      <c r="L247" s="12"/>
      <c r="M247" s="11"/>
      <c r="N247" s="12"/>
      <c r="O247" s="12"/>
      <c r="P247" s="12"/>
      <c r="Q247" s="11"/>
      <c r="R247" s="12"/>
      <c r="S247" s="12"/>
      <c r="U247" s="11"/>
      <c r="Y247" s="11"/>
      <c r="AC247" s="11"/>
      <c r="AG247" s="11"/>
      <c r="AK247" s="11"/>
      <c r="AO247" s="11"/>
      <c r="AS247" s="11"/>
      <c r="AW247" s="11"/>
      <c r="BA247" s="11"/>
      <c r="BE247" s="11"/>
      <c r="BI247" s="11"/>
      <c r="BM247" s="11"/>
      <c r="BQ247" s="11"/>
      <c r="BU247" s="11"/>
      <c r="BY247" s="11"/>
      <c r="CC247" s="11"/>
      <c r="CG247" s="11"/>
      <c r="CK247" s="11"/>
      <c r="CO247" s="11"/>
      <c r="CS247" s="11"/>
      <c r="CW247" s="11"/>
      <c r="DA247" s="11"/>
      <c r="DE247" s="11"/>
      <c r="DI247" s="11"/>
      <c r="DM247" s="11"/>
      <c r="DQ247" s="11"/>
      <c r="DU247" s="11"/>
      <c r="DY247" s="11"/>
      <c r="EC247" s="11"/>
      <c r="EG247" s="11"/>
      <c r="EK247" s="11"/>
      <c r="EO247" s="11"/>
      <c r="ES247" s="11"/>
      <c r="EW247" s="11"/>
      <c r="FA247" s="11"/>
      <c r="FE247" s="11"/>
      <c r="FI247" s="11"/>
      <c r="FM247" s="11"/>
      <c r="FQ247" s="11"/>
      <c r="FU247" s="11"/>
      <c r="FY247" s="11"/>
      <c r="GC247" s="11"/>
      <c r="GG247" s="11"/>
      <c r="GK247" s="11"/>
      <c r="GO247" s="11"/>
      <c r="GS247" s="11"/>
      <c r="GW247" s="11"/>
      <c r="HA247" s="11"/>
      <c r="HE247" s="11"/>
      <c r="HI247" s="11"/>
      <c r="HM247" s="11"/>
      <c r="HQ247" s="11"/>
      <c r="HU247" s="11"/>
      <c r="HY247" s="11"/>
      <c r="IC247" s="11"/>
      <c r="IG247" s="11"/>
      <c r="IK247" s="11"/>
      <c r="IO247" s="11"/>
      <c r="IS247" s="11"/>
    </row>
    <row r="248" spans="1:253" ht="12.75">
      <c r="A248" s="11"/>
      <c r="B248" s="12"/>
      <c r="C248" s="12"/>
      <c r="D248" s="12"/>
      <c r="E248" s="11"/>
      <c r="F248" s="12"/>
      <c r="G248" s="12"/>
      <c r="H248" s="12"/>
      <c r="I248" s="11"/>
      <c r="J248" s="12"/>
      <c r="K248" s="12"/>
      <c r="L248" s="12"/>
      <c r="M248" s="11"/>
      <c r="N248" s="12"/>
      <c r="O248" s="12"/>
      <c r="P248" s="12"/>
      <c r="Q248" s="11"/>
      <c r="R248" s="12"/>
      <c r="S248" s="12"/>
      <c r="U248" s="11"/>
      <c r="Y248" s="11"/>
      <c r="AC248" s="11"/>
      <c r="AG248" s="11"/>
      <c r="AK248" s="11"/>
      <c r="AO248" s="11"/>
      <c r="AS248" s="11"/>
      <c r="AW248" s="11"/>
      <c r="BA248" s="11"/>
      <c r="BE248" s="11"/>
      <c r="BI248" s="11"/>
      <c r="BM248" s="11"/>
      <c r="BQ248" s="11"/>
      <c r="BU248" s="11"/>
      <c r="BY248" s="11"/>
      <c r="CC248" s="11"/>
      <c r="CG248" s="11"/>
      <c r="CK248" s="11"/>
      <c r="CO248" s="11"/>
      <c r="CS248" s="11"/>
      <c r="CW248" s="11"/>
      <c r="DA248" s="11"/>
      <c r="DE248" s="11"/>
      <c r="DI248" s="11"/>
      <c r="DM248" s="11"/>
      <c r="DQ248" s="11"/>
      <c r="DU248" s="11"/>
      <c r="DY248" s="11"/>
      <c r="EC248" s="11"/>
      <c r="EG248" s="11"/>
      <c r="EK248" s="11"/>
      <c r="EO248" s="11"/>
      <c r="ES248" s="11"/>
      <c r="EW248" s="11"/>
      <c r="FA248" s="11"/>
      <c r="FE248" s="11"/>
      <c r="FI248" s="11"/>
      <c r="FM248" s="11"/>
      <c r="FQ248" s="11"/>
      <c r="FU248" s="11"/>
      <c r="FY248" s="11"/>
      <c r="GC248" s="11"/>
      <c r="GG248" s="11"/>
      <c r="GK248" s="11"/>
      <c r="GO248" s="11"/>
      <c r="GS248" s="11"/>
      <c r="GW248" s="11"/>
      <c r="HA248" s="11"/>
      <c r="HE248" s="11"/>
      <c r="HI248" s="11"/>
      <c r="HM248" s="11"/>
      <c r="HQ248" s="11"/>
      <c r="HU248" s="11"/>
      <c r="HY248" s="11"/>
      <c r="IC248" s="11"/>
      <c r="IG248" s="11"/>
      <c r="IK248" s="11"/>
      <c r="IO248" s="11"/>
      <c r="IS248" s="11"/>
    </row>
    <row r="249" spans="1:253" ht="12.75">
      <c r="A249" s="11"/>
      <c r="B249" s="12"/>
      <c r="C249" s="12"/>
      <c r="D249" s="12"/>
      <c r="E249" s="11"/>
      <c r="F249" s="12"/>
      <c r="G249" s="12"/>
      <c r="H249" s="12"/>
      <c r="I249" s="11"/>
      <c r="J249" s="12"/>
      <c r="K249" s="12"/>
      <c r="L249" s="12"/>
      <c r="M249" s="11"/>
      <c r="N249" s="12"/>
      <c r="O249" s="12"/>
      <c r="P249" s="12"/>
      <c r="Q249" s="11"/>
      <c r="R249" s="12"/>
      <c r="S249" s="12"/>
      <c r="U249" s="11"/>
      <c r="Y249" s="11"/>
      <c r="AC249" s="11"/>
      <c r="AG249" s="11"/>
      <c r="AK249" s="11"/>
      <c r="AO249" s="11"/>
      <c r="AS249" s="11"/>
      <c r="AW249" s="11"/>
      <c r="BA249" s="11"/>
      <c r="BE249" s="11"/>
      <c r="BI249" s="11"/>
      <c r="BM249" s="11"/>
      <c r="BQ249" s="11"/>
      <c r="BU249" s="11"/>
      <c r="BY249" s="11"/>
      <c r="CC249" s="11"/>
      <c r="CG249" s="11"/>
      <c r="CK249" s="11"/>
      <c r="CO249" s="11"/>
      <c r="CS249" s="11"/>
      <c r="CW249" s="11"/>
      <c r="DA249" s="11"/>
      <c r="DE249" s="11"/>
      <c r="DI249" s="11"/>
      <c r="DM249" s="11"/>
      <c r="DQ249" s="11"/>
      <c r="DU249" s="11"/>
      <c r="DY249" s="11"/>
      <c r="EC249" s="11"/>
      <c r="EG249" s="11"/>
      <c r="EK249" s="11"/>
      <c r="EO249" s="11"/>
      <c r="ES249" s="11"/>
      <c r="EW249" s="11"/>
      <c r="FA249" s="11"/>
      <c r="FE249" s="11"/>
      <c r="FI249" s="11"/>
      <c r="FM249" s="11"/>
      <c r="FQ249" s="11"/>
      <c r="FU249" s="11"/>
      <c r="FY249" s="11"/>
      <c r="GC249" s="11"/>
      <c r="GG249" s="11"/>
      <c r="GK249" s="11"/>
      <c r="GO249" s="11"/>
      <c r="GS249" s="11"/>
      <c r="GW249" s="11"/>
      <c r="HA249" s="11"/>
      <c r="HE249" s="11"/>
      <c r="HI249" s="11"/>
      <c r="HM249" s="11"/>
      <c r="HQ249" s="11"/>
      <c r="HU249" s="11"/>
      <c r="HY249" s="11"/>
      <c r="IC249" s="11"/>
      <c r="IG249" s="11"/>
      <c r="IK249" s="11"/>
      <c r="IO249" s="11"/>
      <c r="IS249" s="11"/>
    </row>
    <row r="250" spans="1:253" ht="12.75">
      <c r="A250" s="11"/>
      <c r="B250" s="12"/>
      <c r="C250" s="12"/>
      <c r="D250" s="12"/>
      <c r="E250" s="11"/>
      <c r="F250" s="12"/>
      <c r="G250" s="12"/>
      <c r="H250" s="12"/>
      <c r="I250" s="11"/>
      <c r="J250" s="12"/>
      <c r="K250" s="12"/>
      <c r="L250" s="12"/>
      <c r="M250" s="11"/>
      <c r="N250" s="12"/>
      <c r="O250" s="12"/>
      <c r="P250" s="12"/>
      <c r="Q250" s="11"/>
      <c r="R250" s="12"/>
      <c r="S250" s="12"/>
      <c r="U250" s="11"/>
      <c r="Y250" s="11"/>
      <c r="AC250" s="11"/>
      <c r="AG250" s="11"/>
      <c r="AK250" s="11"/>
      <c r="AO250" s="11"/>
      <c r="AS250" s="11"/>
      <c r="AW250" s="11"/>
      <c r="BA250" s="11"/>
      <c r="BE250" s="11"/>
      <c r="BI250" s="11"/>
      <c r="BM250" s="11"/>
      <c r="BQ250" s="11"/>
      <c r="BU250" s="11"/>
      <c r="BY250" s="11"/>
      <c r="CC250" s="11"/>
      <c r="CG250" s="11"/>
      <c r="CK250" s="11"/>
      <c r="CO250" s="11"/>
      <c r="CS250" s="11"/>
      <c r="CW250" s="11"/>
      <c r="DA250" s="11"/>
      <c r="DE250" s="11"/>
      <c r="DI250" s="11"/>
      <c r="DM250" s="11"/>
      <c r="DQ250" s="11"/>
      <c r="DU250" s="11"/>
      <c r="DY250" s="11"/>
      <c r="EC250" s="11"/>
      <c r="EG250" s="11"/>
      <c r="EK250" s="11"/>
      <c r="EO250" s="11"/>
      <c r="ES250" s="11"/>
      <c r="EW250" s="11"/>
      <c r="FA250" s="11"/>
      <c r="FE250" s="11"/>
      <c r="FI250" s="11"/>
      <c r="FM250" s="11"/>
      <c r="FQ250" s="11"/>
      <c r="FU250" s="11"/>
      <c r="FY250" s="11"/>
      <c r="GC250" s="11"/>
      <c r="GG250" s="11"/>
      <c r="GK250" s="11"/>
      <c r="GO250" s="11"/>
      <c r="GS250" s="11"/>
      <c r="GW250" s="11"/>
      <c r="HA250" s="11"/>
      <c r="HE250" s="11"/>
      <c r="HI250" s="11"/>
      <c r="HM250" s="11"/>
      <c r="HQ250" s="11"/>
      <c r="HU250" s="11"/>
      <c r="HY250" s="11"/>
      <c r="IC250" s="11"/>
      <c r="IG250" s="11"/>
      <c r="IK250" s="11"/>
      <c r="IO250" s="11"/>
      <c r="IS250" s="11"/>
    </row>
    <row r="251" spans="1:253" ht="12.75">
      <c r="A251" s="11"/>
      <c r="B251" s="12"/>
      <c r="C251" s="12"/>
      <c r="D251" s="12"/>
      <c r="E251" s="11"/>
      <c r="F251" s="12"/>
      <c r="G251" s="12"/>
      <c r="H251" s="12"/>
      <c r="I251" s="11"/>
      <c r="J251" s="12"/>
      <c r="K251" s="12"/>
      <c r="L251" s="12"/>
      <c r="M251" s="11"/>
      <c r="N251" s="12"/>
      <c r="O251" s="12"/>
      <c r="P251" s="12"/>
      <c r="Q251" s="11"/>
      <c r="R251" s="12"/>
      <c r="S251" s="12"/>
      <c r="U251" s="11"/>
      <c r="Y251" s="11"/>
      <c r="AC251" s="11"/>
      <c r="AG251" s="11"/>
      <c r="AK251" s="11"/>
      <c r="AO251" s="11"/>
      <c r="AS251" s="11"/>
      <c r="AW251" s="11"/>
      <c r="BA251" s="11"/>
      <c r="BE251" s="11"/>
      <c r="BI251" s="11"/>
      <c r="BM251" s="11"/>
      <c r="BQ251" s="11"/>
      <c r="BU251" s="11"/>
      <c r="BY251" s="11"/>
      <c r="CC251" s="11"/>
      <c r="CG251" s="11"/>
      <c r="CK251" s="11"/>
      <c r="CO251" s="11"/>
      <c r="CS251" s="11"/>
      <c r="CW251" s="11"/>
      <c r="DA251" s="11"/>
      <c r="DE251" s="11"/>
      <c r="DI251" s="11"/>
      <c r="DM251" s="11"/>
      <c r="DQ251" s="11"/>
      <c r="DU251" s="11"/>
      <c r="DY251" s="11"/>
      <c r="EC251" s="11"/>
      <c r="EG251" s="11"/>
      <c r="EK251" s="11"/>
      <c r="EO251" s="11"/>
      <c r="ES251" s="11"/>
      <c r="EW251" s="11"/>
      <c r="FA251" s="11"/>
      <c r="FE251" s="11"/>
      <c r="FI251" s="11"/>
      <c r="FM251" s="11"/>
      <c r="FQ251" s="11"/>
      <c r="FU251" s="11"/>
      <c r="FY251" s="11"/>
      <c r="GC251" s="11"/>
      <c r="GG251" s="11"/>
      <c r="GK251" s="11"/>
      <c r="GO251" s="11"/>
      <c r="GS251" s="11"/>
      <c r="GW251" s="11"/>
      <c r="HA251" s="11"/>
      <c r="HE251" s="11"/>
      <c r="HI251" s="11"/>
      <c r="HM251" s="11"/>
      <c r="HQ251" s="11"/>
      <c r="HU251" s="11"/>
      <c r="HY251" s="11"/>
      <c r="IC251" s="11"/>
      <c r="IG251" s="11"/>
      <c r="IK251" s="11"/>
      <c r="IO251" s="11"/>
      <c r="IS251" s="11"/>
    </row>
    <row r="252" spans="1:253" ht="12.75">
      <c r="A252" s="11"/>
      <c r="B252" s="12"/>
      <c r="C252" s="12"/>
      <c r="D252" s="12"/>
      <c r="E252" s="11"/>
      <c r="F252" s="12"/>
      <c r="G252" s="12"/>
      <c r="H252" s="12"/>
      <c r="I252" s="11"/>
      <c r="J252" s="12"/>
      <c r="K252" s="12"/>
      <c r="L252" s="12"/>
      <c r="M252" s="11"/>
      <c r="N252" s="12"/>
      <c r="O252" s="12"/>
      <c r="P252" s="12"/>
      <c r="Q252" s="11"/>
      <c r="R252" s="12"/>
      <c r="S252" s="12"/>
      <c r="U252" s="11"/>
      <c r="Y252" s="11"/>
      <c r="AC252" s="11"/>
      <c r="AG252" s="11"/>
      <c r="AK252" s="11"/>
      <c r="AO252" s="11"/>
      <c r="AS252" s="11"/>
      <c r="AW252" s="11"/>
      <c r="BA252" s="11"/>
      <c r="BE252" s="11"/>
      <c r="BI252" s="11"/>
      <c r="BM252" s="11"/>
      <c r="BQ252" s="11"/>
      <c r="BU252" s="11"/>
      <c r="BY252" s="11"/>
      <c r="CC252" s="11"/>
      <c r="CG252" s="11"/>
      <c r="CK252" s="11"/>
      <c r="CO252" s="11"/>
      <c r="CS252" s="11"/>
      <c r="CW252" s="11"/>
      <c r="DA252" s="11"/>
      <c r="DE252" s="11"/>
      <c r="DI252" s="11"/>
      <c r="DM252" s="11"/>
      <c r="DQ252" s="11"/>
      <c r="DU252" s="11"/>
      <c r="DY252" s="11"/>
      <c r="EC252" s="11"/>
      <c r="EG252" s="11"/>
      <c r="EK252" s="11"/>
      <c r="EO252" s="11"/>
      <c r="ES252" s="11"/>
      <c r="EW252" s="11"/>
      <c r="FA252" s="11"/>
      <c r="FE252" s="11"/>
      <c r="FI252" s="11"/>
      <c r="FM252" s="11"/>
      <c r="FQ252" s="11"/>
      <c r="FU252" s="11"/>
      <c r="FY252" s="11"/>
      <c r="GC252" s="11"/>
      <c r="GG252" s="11"/>
      <c r="GK252" s="11"/>
      <c r="GO252" s="11"/>
      <c r="GS252" s="11"/>
      <c r="GW252" s="11"/>
      <c r="HA252" s="11"/>
      <c r="HE252" s="11"/>
      <c r="HI252" s="11"/>
      <c r="HM252" s="11"/>
      <c r="HQ252" s="11"/>
      <c r="HU252" s="11"/>
      <c r="HY252" s="11"/>
      <c r="IC252" s="11"/>
      <c r="IG252" s="11"/>
      <c r="IK252" s="11"/>
      <c r="IO252" s="11"/>
      <c r="IS252" s="11"/>
    </row>
    <row r="253" spans="1:253" ht="12.75">
      <c r="A253" s="11"/>
      <c r="B253" s="12"/>
      <c r="C253" s="12"/>
      <c r="D253" s="12"/>
      <c r="E253" s="11"/>
      <c r="F253" s="12"/>
      <c r="G253" s="12"/>
      <c r="H253" s="12"/>
      <c r="I253" s="11"/>
      <c r="J253" s="12"/>
      <c r="K253" s="12"/>
      <c r="L253" s="12"/>
      <c r="M253" s="11"/>
      <c r="N253" s="12"/>
      <c r="O253" s="12"/>
      <c r="P253" s="12"/>
      <c r="Q253" s="11"/>
      <c r="R253" s="12"/>
      <c r="S253" s="12"/>
      <c r="U253" s="11"/>
      <c r="Y253" s="11"/>
      <c r="AC253" s="11"/>
      <c r="AG253" s="11"/>
      <c r="AK253" s="11"/>
      <c r="AO253" s="11"/>
      <c r="AS253" s="11"/>
      <c r="AW253" s="11"/>
      <c r="BA253" s="11"/>
      <c r="BE253" s="11"/>
      <c r="BI253" s="11"/>
      <c r="BM253" s="11"/>
      <c r="BQ253" s="11"/>
      <c r="BU253" s="11"/>
      <c r="BY253" s="11"/>
      <c r="CC253" s="11"/>
      <c r="CG253" s="11"/>
      <c r="CK253" s="11"/>
      <c r="CO253" s="11"/>
      <c r="CS253" s="11"/>
      <c r="CW253" s="11"/>
      <c r="DA253" s="11"/>
      <c r="DE253" s="11"/>
      <c r="DI253" s="11"/>
      <c r="DM253" s="11"/>
      <c r="DQ253" s="11"/>
      <c r="DU253" s="11"/>
      <c r="DY253" s="11"/>
      <c r="EC253" s="11"/>
      <c r="EG253" s="11"/>
      <c r="EK253" s="11"/>
      <c r="EO253" s="11"/>
      <c r="ES253" s="11"/>
      <c r="EW253" s="11"/>
      <c r="FA253" s="11"/>
      <c r="FE253" s="11"/>
      <c r="FI253" s="11"/>
      <c r="FM253" s="11"/>
      <c r="FQ253" s="11"/>
      <c r="FU253" s="11"/>
      <c r="FY253" s="11"/>
      <c r="GC253" s="11"/>
      <c r="GG253" s="11"/>
      <c r="GK253" s="11"/>
      <c r="GO253" s="11"/>
      <c r="GS253" s="11"/>
      <c r="GW253" s="11"/>
      <c r="HA253" s="11"/>
      <c r="HE253" s="11"/>
      <c r="HI253" s="11"/>
      <c r="HM253" s="11"/>
      <c r="HQ253" s="11"/>
      <c r="HU253" s="11"/>
      <c r="HY253" s="11"/>
      <c r="IC253" s="11"/>
      <c r="IG253" s="11"/>
      <c r="IK253" s="11"/>
      <c r="IO253" s="11"/>
      <c r="IS253" s="11"/>
    </row>
    <row r="254" spans="1:253" ht="12.75">
      <c r="A254" s="11"/>
      <c r="B254" s="12"/>
      <c r="C254" s="12"/>
      <c r="D254" s="12"/>
      <c r="E254" s="11"/>
      <c r="F254" s="12"/>
      <c r="G254" s="12"/>
      <c r="H254" s="12"/>
      <c r="I254" s="11"/>
      <c r="J254" s="12"/>
      <c r="K254" s="12"/>
      <c r="L254" s="12"/>
      <c r="M254" s="11"/>
      <c r="N254" s="12"/>
      <c r="O254" s="12"/>
      <c r="P254" s="12"/>
      <c r="Q254" s="11"/>
      <c r="R254" s="12"/>
      <c r="S254" s="12"/>
      <c r="U254" s="11"/>
      <c r="Y254" s="11"/>
      <c r="AC254" s="11"/>
      <c r="AG254" s="11"/>
      <c r="AK254" s="11"/>
      <c r="AO254" s="11"/>
      <c r="AS254" s="11"/>
      <c r="AW254" s="11"/>
      <c r="BA254" s="11"/>
      <c r="BE254" s="11"/>
      <c r="BI254" s="11"/>
      <c r="BM254" s="11"/>
      <c r="BQ254" s="11"/>
      <c r="BU254" s="11"/>
      <c r="BY254" s="11"/>
      <c r="CC254" s="11"/>
      <c r="CG254" s="11"/>
      <c r="CK254" s="11"/>
      <c r="CO254" s="11"/>
      <c r="CS254" s="11"/>
      <c r="CW254" s="11"/>
      <c r="DA254" s="11"/>
      <c r="DE254" s="11"/>
      <c r="DI254" s="11"/>
      <c r="DM254" s="11"/>
      <c r="DQ254" s="11"/>
      <c r="DU254" s="11"/>
      <c r="DY254" s="11"/>
      <c r="EC254" s="11"/>
      <c r="EG254" s="11"/>
      <c r="EK254" s="11"/>
      <c r="EO254" s="11"/>
      <c r="ES254" s="11"/>
      <c r="EW254" s="11"/>
      <c r="FA254" s="11"/>
      <c r="FE254" s="11"/>
      <c r="FI254" s="11"/>
      <c r="FM254" s="11"/>
      <c r="FQ254" s="11"/>
      <c r="FU254" s="11"/>
      <c r="FY254" s="11"/>
      <c r="GC254" s="11"/>
      <c r="GG254" s="11"/>
      <c r="GK254" s="11"/>
      <c r="GO254" s="11"/>
      <c r="GS254" s="11"/>
      <c r="GW254" s="11"/>
      <c r="HA254" s="11"/>
      <c r="HE254" s="11"/>
      <c r="HI254" s="11"/>
      <c r="HM254" s="11"/>
      <c r="HQ254" s="11"/>
      <c r="HU254" s="11"/>
      <c r="HY254" s="11"/>
      <c r="IC254" s="11"/>
      <c r="IG254" s="11"/>
      <c r="IK254" s="11"/>
      <c r="IO254" s="11"/>
      <c r="IS254" s="11"/>
    </row>
    <row r="255" spans="1:253" ht="12.75">
      <c r="A255" s="11"/>
      <c r="B255" s="12"/>
      <c r="C255" s="12"/>
      <c r="D255" s="12"/>
      <c r="E255" s="11"/>
      <c r="F255" s="12"/>
      <c r="G255" s="12"/>
      <c r="H255" s="12"/>
      <c r="I255" s="11"/>
      <c r="J255" s="12"/>
      <c r="K255" s="12"/>
      <c r="L255" s="12"/>
      <c r="M255" s="11"/>
      <c r="N255" s="12"/>
      <c r="O255" s="12"/>
      <c r="P255" s="12"/>
      <c r="Q255" s="11"/>
      <c r="R255" s="12"/>
      <c r="S255" s="12"/>
      <c r="U255" s="11"/>
      <c r="Y255" s="11"/>
      <c r="AC255" s="11"/>
      <c r="AG255" s="11"/>
      <c r="AK255" s="11"/>
      <c r="AO255" s="11"/>
      <c r="AS255" s="11"/>
      <c r="AW255" s="11"/>
      <c r="BA255" s="11"/>
      <c r="BE255" s="11"/>
      <c r="BI255" s="11"/>
      <c r="BM255" s="11"/>
      <c r="BQ255" s="11"/>
      <c r="BU255" s="11"/>
      <c r="BY255" s="11"/>
      <c r="CC255" s="11"/>
      <c r="CG255" s="11"/>
      <c r="CK255" s="11"/>
      <c r="CO255" s="11"/>
      <c r="CS255" s="11"/>
      <c r="CW255" s="11"/>
      <c r="DA255" s="11"/>
      <c r="DE255" s="11"/>
      <c r="DI255" s="11"/>
      <c r="DM255" s="11"/>
      <c r="DQ255" s="11"/>
      <c r="DU255" s="11"/>
      <c r="DY255" s="11"/>
      <c r="EC255" s="11"/>
      <c r="EG255" s="11"/>
      <c r="EK255" s="11"/>
      <c r="EO255" s="11"/>
      <c r="ES255" s="11"/>
      <c r="EW255" s="11"/>
      <c r="FA255" s="11"/>
      <c r="FE255" s="11"/>
      <c r="FI255" s="11"/>
      <c r="FM255" s="11"/>
      <c r="FQ255" s="11"/>
      <c r="FU255" s="11"/>
      <c r="FY255" s="11"/>
      <c r="GC255" s="11"/>
      <c r="GG255" s="11"/>
      <c r="GK255" s="11"/>
      <c r="GO255" s="11"/>
      <c r="GS255" s="11"/>
      <c r="GW255" s="11"/>
      <c r="HA255" s="11"/>
      <c r="HE255" s="11"/>
      <c r="HI255" s="11"/>
      <c r="HM255" s="11"/>
      <c r="HQ255" s="11"/>
      <c r="HU255" s="11"/>
      <c r="HY255" s="11"/>
      <c r="IC255" s="11"/>
      <c r="IG255" s="11"/>
      <c r="IK255" s="11"/>
      <c r="IO255" s="11"/>
      <c r="IS255" s="11"/>
    </row>
    <row r="256" spans="1:253" ht="12.75">
      <c r="A256" s="11"/>
      <c r="B256" s="12"/>
      <c r="C256" s="12"/>
      <c r="D256" s="12"/>
      <c r="E256" s="11"/>
      <c r="F256" s="12"/>
      <c r="G256" s="12"/>
      <c r="H256" s="12"/>
      <c r="I256" s="11"/>
      <c r="J256" s="12"/>
      <c r="K256" s="12"/>
      <c r="L256" s="12"/>
      <c r="M256" s="11"/>
      <c r="N256" s="12"/>
      <c r="O256" s="12"/>
      <c r="P256" s="12"/>
      <c r="Q256" s="11"/>
      <c r="R256" s="12"/>
      <c r="S256" s="12"/>
      <c r="U256" s="11"/>
      <c r="Y256" s="11"/>
      <c r="AC256" s="11"/>
      <c r="AG256" s="11"/>
      <c r="AK256" s="11"/>
      <c r="AO256" s="11"/>
      <c r="AS256" s="11"/>
      <c r="AW256" s="11"/>
      <c r="BA256" s="11"/>
      <c r="BE256" s="11"/>
      <c r="BI256" s="11"/>
      <c r="BM256" s="11"/>
      <c r="BQ256" s="11"/>
      <c r="BU256" s="11"/>
      <c r="BY256" s="11"/>
      <c r="CC256" s="11"/>
      <c r="CG256" s="11"/>
      <c r="CK256" s="11"/>
      <c r="CO256" s="11"/>
      <c r="CS256" s="11"/>
      <c r="CW256" s="11"/>
      <c r="DA256" s="11"/>
      <c r="DE256" s="11"/>
      <c r="DI256" s="11"/>
      <c r="DM256" s="11"/>
      <c r="DQ256" s="11"/>
      <c r="DU256" s="11"/>
      <c r="DY256" s="11"/>
      <c r="EC256" s="11"/>
      <c r="EG256" s="11"/>
      <c r="EK256" s="11"/>
      <c r="EO256" s="11"/>
      <c r="ES256" s="11"/>
      <c r="EW256" s="11"/>
      <c r="FA256" s="11"/>
      <c r="FE256" s="11"/>
      <c r="FI256" s="11"/>
      <c r="FM256" s="11"/>
      <c r="FQ256" s="11"/>
      <c r="FU256" s="11"/>
      <c r="FY256" s="11"/>
      <c r="GC256" s="11"/>
      <c r="GG256" s="11"/>
      <c r="GK256" s="11"/>
      <c r="GO256" s="11"/>
      <c r="GS256" s="11"/>
      <c r="GW256" s="11"/>
      <c r="HA256" s="11"/>
      <c r="HE256" s="11"/>
      <c r="HI256" s="11"/>
      <c r="HM256" s="11"/>
      <c r="HQ256" s="11"/>
      <c r="HU256" s="11"/>
      <c r="HY256" s="11"/>
      <c r="IC256" s="11"/>
      <c r="IG256" s="11"/>
      <c r="IK256" s="11"/>
      <c r="IO256" s="11"/>
      <c r="IS256" s="11"/>
    </row>
    <row r="257" spans="1:253" ht="12.75">
      <c r="A257" s="11"/>
      <c r="B257" s="12"/>
      <c r="C257" s="12"/>
      <c r="D257" s="12"/>
      <c r="E257" s="11"/>
      <c r="F257" s="12"/>
      <c r="G257" s="12"/>
      <c r="H257" s="12"/>
      <c r="I257" s="11"/>
      <c r="J257" s="12"/>
      <c r="K257" s="12"/>
      <c r="L257" s="12"/>
      <c r="M257" s="11"/>
      <c r="N257" s="12"/>
      <c r="O257" s="12"/>
      <c r="P257" s="12"/>
      <c r="Q257" s="11"/>
      <c r="R257" s="12"/>
      <c r="S257" s="12"/>
      <c r="U257" s="11"/>
      <c r="Y257" s="11"/>
      <c r="AC257" s="11"/>
      <c r="AG257" s="11"/>
      <c r="AK257" s="11"/>
      <c r="AO257" s="11"/>
      <c r="AS257" s="11"/>
      <c r="AW257" s="11"/>
      <c r="BA257" s="11"/>
      <c r="BE257" s="11"/>
      <c r="BI257" s="11"/>
      <c r="BM257" s="11"/>
      <c r="BQ257" s="11"/>
      <c r="BU257" s="11"/>
      <c r="BY257" s="11"/>
      <c r="CC257" s="11"/>
      <c r="CG257" s="11"/>
      <c r="CK257" s="11"/>
      <c r="CO257" s="11"/>
      <c r="CS257" s="11"/>
      <c r="CW257" s="11"/>
      <c r="DA257" s="11"/>
      <c r="DE257" s="11"/>
      <c r="DI257" s="11"/>
      <c r="DM257" s="11"/>
      <c r="DQ257" s="11"/>
      <c r="DU257" s="11"/>
      <c r="DY257" s="11"/>
      <c r="EC257" s="11"/>
      <c r="EG257" s="11"/>
      <c r="EK257" s="11"/>
      <c r="EO257" s="11"/>
      <c r="ES257" s="11"/>
      <c r="EW257" s="11"/>
      <c r="FA257" s="11"/>
      <c r="FE257" s="11"/>
      <c r="FI257" s="11"/>
      <c r="FM257" s="11"/>
      <c r="FQ257" s="11"/>
      <c r="FU257" s="11"/>
      <c r="FY257" s="11"/>
      <c r="GC257" s="11"/>
      <c r="GG257" s="11"/>
      <c r="GK257" s="11"/>
      <c r="GO257" s="11"/>
      <c r="GS257" s="11"/>
      <c r="GW257" s="11"/>
      <c r="HA257" s="11"/>
      <c r="HE257" s="11"/>
      <c r="HI257" s="11"/>
      <c r="HM257" s="11"/>
      <c r="HQ257" s="11"/>
      <c r="HU257" s="11"/>
      <c r="HY257" s="11"/>
      <c r="IC257" s="11"/>
      <c r="IG257" s="11"/>
      <c r="IK257" s="11"/>
      <c r="IO257" s="11"/>
      <c r="IS257" s="11"/>
    </row>
    <row r="258" spans="1:253" ht="12.75">
      <c r="A258" s="11"/>
      <c r="B258" s="12"/>
      <c r="C258" s="12"/>
      <c r="D258" s="12"/>
      <c r="E258" s="11"/>
      <c r="F258" s="12"/>
      <c r="G258" s="12"/>
      <c r="H258" s="12"/>
      <c r="I258" s="11"/>
      <c r="J258" s="12"/>
      <c r="K258" s="12"/>
      <c r="L258" s="12"/>
      <c r="M258" s="11"/>
      <c r="N258" s="12"/>
      <c r="O258" s="12"/>
      <c r="P258" s="12"/>
      <c r="Q258" s="11"/>
      <c r="R258" s="12"/>
      <c r="S258" s="12"/>
      <c r="U258" s="11"/>
      <c r="Y258" s="11"/>
      <c r="AC258" s="11"/>
      <c r="AG258" s="11"/>
      <c r="AK258" s="11"/>
      <c r="AO258" s="11"/>
      <c r="AS258" s="11"/>
      <c r="AW258" s="11"/>
      <c r="BA258" s="11"/>
      <c r="BE258" s="11"/>
      <c r="BI258" s="11"/>
      <c r="BM258" s="11"/>
      <c r="BQ258" s="11"/>
      <c r="BU258" s="11"/>
      <c r="BY258" s="11"/>
      <c r="CC258" s="11"/>
      <c r="CG258" s="11"/>
      <c r="CK258" s="11"/>
      <c r="CO258" s="11"/>
      <c r="CS258" s="11"/>
      <c r="CW258" s="11"/>
      <c r="DA258" s="11"/>
      <c r="DE258" s="11"/>
      <c r="DI258" s="11"/>
      <c r="DM258" s="11"/>
      <c r="DQ258" s="11"/>
      <c r="DU258" s="11"/>
      <c r="DY258" s="11"/>
      <c r="EC258" s="11"/>
      <c r="EG258" s="11"/>
      <c r="EK258" s="11"/>
      <c r="EO258" s="11"/>
      <c r="ES258" s="11"/>
      <c r="EW258" s="11"/>
      <c r="FA258" s="11"/>
      <c r="FE258" s="11"/>
      <c r="FI258" s="11"/>
      <c r="FM258" s="11"/>
      <c r="FQ258" s="11"/>
      <c r="FU258" s="11"/>
      <c r="FY258" s="11"/>
      <c r="GC258" s="11"/>
      <c r="GG258" s="11"/>
      <c r="GK258" s="11"/>
      <c r="GO258" s="11"/>
      <c r="GS258" s="11"/>
      <c r="GW258" s="11"/>
      <c r="HA258" s="11"/>
      <c r="HE258" s="11"/>
      <c r="HI258" s="11"/>
      <c r="HM258" s="11"/>
      <c r="HQ258" s="11"/>
      <c r="HU258" s="11"/>
      <c r="HY258" s="11"/>
      <c r="IC258" s="11"/>
      <c r="IG258" s="11"/>
      <c r="IK258" s="11"/>
      <c r="IO258" s="11"/>
      <c r="IS258" s="11"/>
    </row>
    <row r="259" spans="1:253" ht="12.75">
      <c r="A259" s="11"/>
      <c r="B259" s="12"/>
      <c r="C259" s="12"/>
      <c r="D259" s="12"/>
      <c r="E259" s="11"/>
      <c r="F259" s="12"/>
      <c r="G259" s="12"/>
      <c r="H259" s="12"/>
      <c r="I259" s="11"/>
      <c r="J259" s="12"/>
      <c r="K259" s="12"/>
      <c r="L259" s="12"/>
      <c r="M259" s="11"/>
      <c r="N259" s="12"/>
      <c r="O259" s="12"/>
      <c r="P259" s="12"/>
      <c r="Q259" s="11"/>
      <c r="R259" s="12"/>
      <c r="S259" s="12"/>
      <c r="U259" s="11"/>
      <c r="Y259" s="11"/>
      <c r="AC259" s="11"/>
      <c r="AG259" s="11"/>
      <c r="AK259" s="11"/>
      <c r="AO259" s="11"/>
      <c r="AS259" s="11"/>
      <c r="AW259" s="11"/>
      <c r="BA259" s="11"/>
      <c r="BE259" s="11"/>
      <c r="BI259" s="11"/>
      <c r="BM259" s="11"/>
      <c r="BQ259" s="11"/>
      <c r="BU259" s="11"/>
      <c r="BY259" s="11"/>
      <c r="CC259" s="11"/>
      <c r="CG259" s="11"/>
      <c r="CK259" s="11"/>
      <c r="CO259" s="11"/>
      <c r="CS259" s="11"/>
      <c r="CW259" s="11"/>
      <c r="DA259" s="11"/>
      <c r="DE259" s="11"/>
      <c r="DI259" s="11"/>
      <c r="DM259" s="11"/>
      <c r="DQ259" s="11"/>
      <c r="DU259" s="11"/>
      <c r="DY259" s="11"/>
      <c r="EC259" s="11"/>
      <c r="EG259" s="11"/>
      <c r="EK259" s="11"/>
      <c r="EO259" s="11"/>
      <c r="ES259" s="11"/>
      <c r="EW259" s="11"/>
      <c r="FA259" s="11"/>
      <c r="FE259" s="11"/>
      <c r="FI259" s="11"/>
      <c r="FM259" s="11"/>
      <c r="FQ259" s="11"/>
      <c r="FU259" s="11"/>
      <c r="FY259" s="11"/>
      <c r="GC259" s="11"/>
      <c r="GG259" s="11"/>
      <c r="GK259" s="11"/>
      <c r="GO259" s="11"/>
      <c r="GS259" s="11"/>
      <c r="GW259" s="11"/>
      <c r="HA259" s="11"/>
      <c r="HE259" s="11"/>
      <c r="HI259" s="11"/>
      <c r="HM259" s="11"/>
      <c r="HQ259" s="11"/>
      <c r="HU259" s="11"/>
      <c r="HY259" s="11"/>
      <c r="IC259" s="11"/>
      <c r="IG259" s="11"/>
      <c r="IK259" s="11"/>
      <c r="IO259" s="11"/>
      <c r="IS259" s="11"/>
    </row>
    <row r="260" spans="1:253" ht="12.75">
      <c r="A260" s="11"/>
      <c r="B260" s="12"/>
      <c r="C260" s="12"/>
      <c r="D260" s="12"/>
      <c r="E260" s="11"/>
      <c r="F260" s="12"/>
      <c r="G260" s="12"/>
      <c r="H260" s="12"/>
      <c r="I260" s="11"/>
      <c r="J260" s="12"/>
      <c r="K260" s="12"/>
      <c r="L260" s="12"/>
      <c r="M260" s="11"/>
      <c r="N260" s="12"/>
      <c r="O260" s="12"/>
      <c r="P260" s="12"/>
      <c r="Q260" s="11"/>
      <c r="R260" s="12"/>
      <c r="S260" s="12"/>
      <c r="U260" s="11"/>
      <c r="Y260" s="11"/>
      <c r="AC260" s="11"/>
      <c r="AG260" s="11"/>
      <c r="AK260" s="11"/>
      <c r="AO260" s="11"/>
      <c r="AS260" s="11"/>
      <c r="AW260" s="11"/>
      <c r="BA260" s="11"/>
      <c r="BE260" s="11"/>
      <c r="BI260" s="11"/>
      <c r="BM260" s="11"/>
      <c r="BQ260" s="11"/>
      <c r="BU260" s="11"/>
      <c r="BY260" s="11"/>
      <c r="CC260" s="11"/>
      <c r="CG260" s="11"/>
      <c r="CK260" s="11"/>
      <c r="CO260" s="11"/>
      <c r="CS260" s="11"/>
      <c r="CW260" s="11"/>
      <c r="DA260" s="11"/>
      <c r="DE260" s="11"/>
      <c r="DI260" s="11"/>
      <c r="DM260" s="11"/>
      <c r="DQ260" s="11"/>
      <c r="DU260" s="11"/>
      <c r="DY260" s="11"/>
      <c r="EC260" s="11"/>
      <c r="EG260" s="11"/>
      <c r="EK260" s="11"/>
      <c r="EO260" s="11"/>
      <c r="ES260" s="11"/>
      <c r="EW260" s="11"/>
      <c r="FA260" s="11"/>
      <c r="FE260" s="11"/>
      <c r="FI260" s="11"/>
      <c r="FM260" s="11"/>
      <c r="FQ260" s="11"/>
      <c r="FU260" s="11"/>
      <c r="FY260" s="11"/>
      <c r="GC260" s="11"/>
      <c r="GG260" s="11"/>
      <c r="GK260" s="11"/>
      <c r="GO260" s="11"/>
      <c r="GS260" s="11"/>
      <c r="GW260" s="11"/>
      <c r="HA260" s="11"/>
      <c r="HE260" s="11"/>
      <c r="HI260" s="11"/>
      <c r="HM260" s="11"/>
      <c r="HQ260" s="11"/>
      <c r="HU260" s="11"/>
      <c r="HY260" s="11"/>
      <c r="IC260" s="11"/>
      <c r="IG260" s="11"/>
      <c r="IK260" s="11"/>
      <c r="IO260" s="11"/>
      <c r="IS260" s="11"/>
    </row>
    <row r="261" spans="1:253" ht="12.75">
      <c r="A261" s="11"/>
      <c r="B261" s="12"/>
      <c r="C261" s="12"/>
      <c r="D261" s="12"/>
      <c r="E261" s="11"/>
      <c r="F261" s="12"/>
      <c r="G261" s="12"/>
      <c r="H261" s="12"/>
      <c r="I261" s="11"/>
      <c r="J261" s="12"/>
      <c r="K261" s="12"/>
      <c r="L261" s="12"/>
      <c r="M261" s="11"/>
      <c r="N261" s="12"/>
      <c r="O261" s="12"/>
      <c r="P261" s="12"/>
      <c r="Q261" s="11"/>
      <c r="R261" s="12"/>
      <c r="S261" s="12"/>
      <c r="U261" s="11"/>
      <c r="Y261" s="11"/>
      <c r="AC261" s="11"/>
      <c r="AG261" s="11"/>
      <c r="AK261" s="11"/>
      <c r="AO261" s="11"/>
      <c r="AS261" s="11"/>
      <c r="AW261" s="11"/>
      <c r="BA261" s="11"/>
      <c r="BE261" s="11"/>
      <c r="BI261" s="11"/>
      <c r="BM261" s="11"/>
      <c r="BQ261" s="11"/>
      <c r="BU261" s="11"/>
      <c r="BY261" s="11"/>
      <c r="CC261" s="11"/>
      <c r="CG261" s="11"/>
      <c r="CK261" s="11"/>
      <c r="CO261" s="11"/>
      <c r="CS261" s="11"/>
      <c r="CW261" s="11"/>
      <c r="DA261" s="11"/>
      <c r="DE261" s="11"/>
      <c r="DI261" s="11"/>
      <c r="DM261" s="11"/>
      <c r="DQ261" s="11"/>
      <c r="DU261" s="11"/>
      <c r="DY261" s="11"/>
      <c r="EC261" s="11"/>
      <c r="EG261" s="11"/>
      <c r="EK261" s="11"/>
      <c r="EO261" s="11"/>
      <c r="ES261" s="11"/>
      <c r="EW261" s="11"/>
      <c r="FA261" s="11"/>
      <c r="FE261" s="11"/>
      <c r="FI261" s="11"/>
      <c r="FM261" s="11"/>
      <c r="FQ261" s="11"/>
      <c r="FU261" s="11"/>
      <c r="FY261" s="11"/>
      <c r="GC261" s="11"/>
      <c r="GG261" s="11"/>
      <c r="GK261" s="11"/>
      <c r="GO261" s="11"/>
      <c r="GS261" s="11"/>
      <c r="GW261" s="11"/>
      <c r="HA261" s="11"/>
      <c r="HE261" s="11"/>
      <c r="HI261" s="11"/>
      <c r="HM261" s="11"/>
      <c r="HQ261" s="11"/>
      <c r="HU261" s="11"/>
      <c r="HY261" s="11"/>
      <c r="IC261" s="11"/>
      <c r="IG261" s="11"/>
      <c r="IK261" s="11"/>
      <c r="IO261" s="11"/>
      <c r="IS261" s="11"/>
    </row>
    <row r="262" spans="1:253" ht="12.75">
      <c r="A262" s="11"/>
      <c r="B262" s="12"/>
      <c r="C262" s="12"/>
      <c r="D262" s="12"/>
      <c r="E262" s="11"/>
      <c r="F262" s="12"/>
      <c r="G262" s="12"/>
      <c r="H262" s="12"/>
      <c r="I262" s="11"/>
      <c r="J262" s="12"/>
      <c r="K262" s="12"/>
      <c r="L262" s="12"/>
      <c r="M262" s="11"/>
      <c r="N262" s="12"/>
      <c r="O262" s="12"/>
      <c r="P262" s="12"/>
      <c r="Q262" s="11"/>
      <c r="R262" s="12"/>
      <c r="S262" s="12"/>
      <c r="U262" s="11"/>
      <c r="Y262" s="11"/>
      <c r="AC262" s="11"/>
      <c r="AG262" s="11"/>
      <c r="AK262" s="11"/>
      <c r="AO262" s="11"/>
      <c r="AS262" s="11"/>
      <c r="AW262" s="11"/>
      <c r="BA262" s="11"/>
      <c r="BE262" s="11"/>
      <c r="BI262" s="11"/>
      <c r="BM262" s="11"/>
      <c r="BQ262" s="11"/>
      <c r="BU262" s="11"/>
      <c r="BY262" s="11"/>
      <c r="CC262" s="11"/>
      <c r="CG262" s="11"/>
      <c r="CK262" s="11"/>
      <c r="CO262" s="11"/>
      <c r="CS262" s="11"/>
      <c r="CW262" s="11"/>
      <c r="DA262" s="11"/>
      <c r="DE262" s="11"/>
      <c r="DI262" s="11"/>
      <c r="DM262" s="11"/>
      <c r="DQ262" s="11"/>
      <c r="DU262" s="11"/>
      <c r="DY262" s="11"/>
      <c r="EC262" s="11"/>
      <c r="EG262" s="11"/>
      <c r="EK262" s="11"/>
      <c r="EO262" s="11"/>
      <c r="ES262" s="11"/>
      <c r="EW262" s="11"/>
      <c r="FA262" s="11"/>
      <c r="FE262" s="11"/>
      <c r="FI262" s="11"/>
      <c r="FM262" s="11"/>
      <c r="FQ262" s="11"/>
      <c r="FU262" s="11"/>
      <c r="FY262" s="11"/>
      <c r="GC262" s="11"/>
      <c r="GG262" s="11"/>
      <c r="GK262" s="11"/>
      <c r="GO262" s="11"/>
      <c r="GS262" s="11"/>
      <c r="GW262" s="11"/>
      <c r="HA262" s="11"/>
      <c r="HE262" s="11"/>
      <c r="HI262" s="11"/>
      <c r="HM262" s="11"/>
      <c r="HQ262" s="11"/>
      <c r="HU262" s="11"/>
      <c r="HY262" s="11"/>
      <c r="IC262" s="11"/>
      <c r="IG262" s="11"/>
      <c r="IK262" s="11"/>
      <c r="IO262" s="11"/>
      <c r="IS262" s="11"/>
    </row>
    <row r="263" spans="1:253" ht="12.75">
      <c r="A263" s="11"/>
      <c r="B263" s="12"/>
      <c r="C263" s="12"/>
      <c r="D263" s="12"/>
      <c r="E263" s="11"/>
      <c r="F263" s="12"/>
      <c r="G263" s="12"/>
      <c r="H263" s="12"/>
      <c r="I263" s="11"/>
      <c r="J263" s="12"/>
      <c r="K263" s="12"/>
      <c r="L263" s="12"/>
      <c r="M263" s="11"/>
      <c r="N263" s="12"/>
      <c r="O263" s="12"/>
      <c r="P263" s="12"/>
      <c r="Q263" s="11"/>
      <c r="R263" s="12"/>
      <c r="S263" s="12"/>
      <c r="U263" s="11"/>
      <c r="Y263" s="11"/>
      <c r="AC263" s="11"/>
      <c r="AG263" s="11"/>
      <c r="AK263" s="11"/>
      <c r="AO263" s="11"/>
      <c r="AS263" s="11"/>
      <c r="AW263" s="11"/>
      <c r="BA263" s="11"/>
      <c r="BE263" s="11"/>
      <c r="BI263" s="11"/>
      <c r="BM263" s="11"/>
      <c r="BQ263" s="11"/>
      <c r="BU263" s="11"/>
      <c r="BY263" s="11"/>
      <c r="CC263" s="11"/>
      <c r="CG263" s="11"/>
      <c r="CK263" s="11"/>
      <c r="CO263" s="11"/>
      <c r="CS263" s="11"/>
      <c r="CW263" s="11"/>
      <c r="DA263" s="11"/>
      <c r="DE263" s="11"/>
      <c r="DI263" s="11"/>
      <c r="DM263" s="11"/>
      <c r="DQ263" s="11"/>
      <c r="DU263" s="11"/>
      <c r="DY263" s="11"/>
      <c r="EC263" s="11"/>
      <c r="EG263" s="11"/>
      <c r="EK263" s="11"/>
      <c r="EO263" s="11"/>
      <c r="ES263" s="11"/>
      <c r="EW263" s="11"/>
      <c r="FA263" s="11"/>
      <c r="FE263" s="11"/>
      <c r="FI263" s="11"/>
      <c r="FM263" s="11"/>
      <c r="FQ263" s="11"/>
      <c r="FU263" s="11"/>
      <c r="FY263" s="11"/>
      <c r="GC263" s="11"/>
      <c r="GG263" s="11"/>
      <c r="GK263" s="11"/>
      <c r="GO263" s="11"/>
      <c r="GS263" s="11"/>
      <c r="GW263" s="11"/>
      <c r="HA263" s="11"/>
      <c r="HE263" s="11"/>
      <c r="HI263" s="11"/>
      <c r="HM263" s="11"/>
      <c r="HQ263" s="11"/>
      <c r="HU263" s="11"/>
      <c r="HY263" s="11"/>
      <c r="IC263" s="11"/>
      <c r="IG263" s="11"/>
      <c r="IK263" s="11"/>
      <c r="IO263" s="11"/>
      <c r="IS263" s="11"/>
    </row>
    <row r="264" spans="1:253" ht="12.75">
      <c r="A264" s="11"/>
      <c r="B264" s="12"/>
      <c r="C264" s="12"/>
      <c r="D264" s="12"/>
      <c r="E264" s="11"/>
      <c r="F264" s="12"/>
      <c r="G264" s="12"/>
      <c r="H264" s="12"/>
      <c r="I264" s="11"/>
      <c r="J264" s="12"/>
      <c r="K264" s="12"/>
      <c r="L264" s="12"/>
      <c r="M264" s="11"/>
      <c r="N264" s="12"/>
      <c r="O264" s="12"/>
      <c r="P264" s="12"/>
      <c r="Q264" s="11"/>
      <c r="R264" s="12"/>
      <c r="S264" s="12"/>
      <c r="U264" s="11"/>
      <c r="Y264" s="11"/>
      <c r="AC264" s="11"/>
      <c r="AG264" s="11"/>
      <c r="AK264" s="11"/>
      <c r="AO264" s="11"/>
      <c r="AS264" s="11"/>
      <c r="AW264" s="11"/>
      <c r="BA264" s="11"/>
      <c r="BE264" s="11"/>
      <c r="BI264" s="11"/>
      <c r="BM264" s="11"/>
      <c r="BQ264" s="11"/>
      <c r="BU264" s="11"/>
      <c r="BY264" s="11"/>
      <c r="CC264" s="11"/>
      <c r="CG264" s="11"/>
      <c r="CK264" s="11"/>
      <c r="CO264" s="11"/>
      <c r="CS264" s="11"/>
      <c r="CW264" s="11"/>
      <c r="DA264" s="11"/>
      <c r="DE264" s="11"/>
      <c r="DI264" s="11"/>
      <c r="DM264" s="11"/>
      <c r="DQ264" s="11"/>
      <c r="DU264" s="11"/>
      <c r="DY264" s="11"/>
      <c r="EC264" s="11"/>
      <c r="EG264" s="11"/>
      <c r="EK264" s="11"/>
      <c r="EO264" s="11"/>
      <c r="ES264" s="11"/>
      <c r="EW264" s="11"/>
      <c r="FA264" s="11"/>
      <c r="FE264" s="11"/>
      <c r="FI264" s="11"/>
      <c r="FM264" s="11"/>
      <c r="FQ264" s="11"/>
      <c r="FU264" s="11"/>
      <c r="FY264" s="11"/>
      <c r="GC264" s="11"/>
      <c r="GG264" s="11"/>
      <c r="GK264" s="11"/>
      <c r="GO264" s="11"/>
      <c r="GS264" s="11"/>
      <c r="GW264" s="11"/>
      <c r="HA264" s="11"/>
      <c r="HE264" s="11"/>
      <c r="HI264" s="11"/>
      <c r="HM264" s="11"/>
      <c r="HQ264" s="11"/>
      <c r="HU264" s="11"/>
      <c r="HY264" s="11"/>
      <c r="IC264" s="11"/>
      <c r="IG264" s="11"/>
      <c r="IK264" s="11"/>
      <c r="IO264" s="11"/>
      <c r="IS264" s="11"/>
    </row>
    <row r="265" spans="1:253" ht="12.75">
      <c r="A265" s="11"/>
      <c r="B265" s="12"/>
      <c r="C265" s="12"/>
      <c r="D265" s="12"/>
      <c r="E265" s="11"/>
      <c r="F265" s="12"/>
      <c r="G265" s="12"/>
      <c r="H265" s="12"/>
      <c r="I265" s="11"/>
      <c r="J265" s="12"/>
      <c r="K265" s="12"/>
      <c r="L265" s="12"/>
      <c r="M265" s="11"/>
      <c r="N265" s="12"/>
      <c r="O265" s="12"/>
      <c r="P265" s="12"/>
      <c r="Q265" s="11"/>
      <c r="R265" s="12"/>
      <c r="S265" s="12"/>
      <c r="U265" s="11"/>
      <c r="Y265" s="11"/>
      <c r="AC265" s="11"/>
      <c r="AG265" s="11"/>
      <c r="AK265" s="11"/>
      <c r="AO265" s="11"/>
      <c r="AS265" s="11"/>
      <c r="AW265" s="11"/>
      <c r="BA265" s="11"/>
      <c r="BE265" s="11"/>
      <c r="BI265" s="11"/>
      <c r="BM265" s="11"/>
      <c r="BQ265" s="11"/>
      <c r="BU265" s="11"/>
      <c r="BY265" s="11"/>
      <c r="CC265" s="11"/>
      <c r="CG265" s="11"/>
      <c r="CK265" s="11"/>
      <c r="CO265" s="11"/>
      <c r="CS265" s="11"/>
      <c r="CW265" s="11"/>
      <c r="DA265" s="11"/>
      <c r="DE265" s="11"/>
      <c r="DI265" s="11"/>
      <c r="DM265" s="11"/>
      <c r="DQ265" s="11"/>
      <c r="DU265" s="11"/>
      <c r="DY265" s="11"/>
      <c r="EC265" s="11"/>
      <c r="EG265" s="11"/>
      <c r="EK265" s="11"/>
      <c r="EO265" s="11"/>
      <c r="ES265" s="11"/>
      <c r="EW265" s="11"/>
      <c r="FA265" s="11"/>
      <c r="FE265" s="11"/>
      <c r="FI265" s="11"/>
      <c r="FM265" s="11"/>
      <c r="FQ265" s="11"/>
      <c r="FU265" s="11"/>
      <c r="FY265" s="11"/>
      <c r="GC265" s="11"/>
      <c r="GG265" s="11"/>
      <c r="GK265" s="11"/>
      <c r="GO265" s="11"/>
      <c r="GS265" s="11"/>
      <c r="GW265" s="11"/>
      <c r="HA265" s="11"/>
      <c r="HE265" s="11"/>
      <c r="HI265" s="11"/>
      <c r="HM265" s="11"/>
      <c r="HQ265" s="11"/>
      <c r="HU265" s="11"/>
      <c r="HY265" s="11"/>
      <c r="IC265" s="11"/>
      <c r="IG265" s="11"/>
      <c r="IK265" s="11"/>
      <c r="IO265" s="11"/>
      <c r="IS265" s="11"/>
    </row>
    <row r="266" spans="1:253" ht="12.75">
      <c r="A266" s="11"/>
      <c r="B266" s="12"/>
      <c r="C266" s="12"/>
      <c r="D266" s="12"/>
      <c r="E266" s="11"/>
      <c r="F266" s="12"/>
      <c r="G266" s="12"/>
      <c r="H266" s="12"/>
      <c r="I266" s="11"/>
      <c r="J266" s="12"/>
      <c r="K266" s="12"/>
      <c r="L266" s="12"/>
      <c r="M266" s="11"/>
      <c r="N266" s="12"/>
      <c r="O266" s="12"/>
      <c r="P266" s="12"/>
      <c r="Q266" s="11"/>
      <c r="R266" s="12"/>
      <c r="S266" s="12"/>
      <c r="U266" s="11"/>
      <c r="Y266" s="11"/>
      <c r="AC266" s="11"/>
      <c r="AG266" s="11"/>
      <c r="AK266" s="11"/>
      <c r="AO266" s="11"/>
      <c r="AS266" s="11"/>
      <c r="AW266" s="11"/>
      <c r="BA266" s="11"/>
      <c r="BE266" s="11"/>
      <c r="BI266" s="11"/>
      <c r="BM266" s="11"/>
      <c r="BQ266" s="11"/>
      <c r="BU266" s="11"/>
      <c r="BY266" s="11"/>
      <c r="CC266" s="11"/>
      <c r="CG266" s="11"/>
      <c r="CK266" s="11"/>
      <c r="CO266" s="11"/>
      <c r="CS266" s="11"/>
      <c r="CW266" s="11"/>
      <c r="DA266" s="11"/>
      <c r="DE266" s="11"/>
      <c r="DI266" s="11"/>
      <c r="DM266" s="11"/>
      <c r="DQ266" s="11"/>
      <c r="DU266" s="11"/>
      <c r="DY266" s="11"/>
      <c r="EC266" s="11"/>
      <c r="EG266" s="11"/>
      <c r="EK266" s="11"/>
      <c r="EO266" s="11"/>
      <c r="ES266" s="11"/>
      <c r="EW266" s="11"/>
      <c r="FA266" s="11"/>
      <c r="FE266" s="11"/>
      <c r="FI266" s="11"/>
      <c r="FM266" s="11"/>
      <c r="FQ266" s="11"/>
      <c r="FU266" s="11"/>
      <c r="FY266" s="11"/>
      <c r="GC266" s="11"/>
      <c r="GG266" s="11"/>
      <c r="GK266" s="11"/>
      <c r="GO266" s="11"/>
      <c r="GS266" s="11"/>
      <c r="GW266" s="11"/>
      <c r="HA266" s="11"/>
      <c r="HE266" s="11"/>
      <c r="HI266" s="11"/>
      <c r="HM266" s="11"/>
      <c r="HQ266" s="11"/>
      <c r="HU266" s="11"/>
      <c r="HY266" s="11"/>
      <c r="IC266" s="11"/>
      <c r="IG266" s="11"/>
      <c r="IK266" s="11"/>
      <c r="IO266" s="11"/>
      <c r="IS266" s="11"/>
    </row>
    <row r="267" spans="1:253" ht="12.75">
      <c r="A267" s="11"/>
      <c r="B267" s="12"/>
      <c r="C267" s="12"/>
      <c r="D267" s="12"/>
      <c r="E267" s="11"/>
      <c r="F267" s="12"/>
      <c r="G267" s="12"/>
      <c r="H267" s="12"/>
      <c r="I267" s="11"/>
      <c r="J267" s="12"/>
      <c r="K267" s="12"/>
      <c r="L267" s="12"/>
      <c r="M267" s="11"/>
      <c r="N267" s="12"/>
      <c r="O267" s="12"/>
      <c r="P267" s="12"/>
      <c r="Q267" s="11"/>
      <c r="R267" s="12"/>
      <c r="S267" s="12"/>
      <c r="U267" s="11"/>
      <c r="Y267" s="11"/>
      <c r="AC267" s="11"/>
      <c r="AG267" s="11"/>
      <c r="AK267" s="11"/>
      <c r="AO267" s="11"/>
      <c r="AS267" s="11"/>
      <c r="AW267" s="11"/>
      <c r="BA267" s="11"/>
      <c r="BE267" s="11"/>
      <c r="BI267" s="11"/>
      <c r="BM267" s="11"/>
      <c r="BQ267" s="11"/>
      <c r="BU267" s="11"/>
      <c r="BY267" s="11"/>
      <c r="CC267" s="11"/>
      <c r="CG267" s="11"/>
      <c r="CK267" s="11"/>
      <c r="CO267" s="11"/>
      <c r="CS267" s="11"/>
      <c r="CW267" s="11"/>
      <c r="DA267" s="11"/>
      <c r="DE267" s="11"/>
      <c r="DI267" s="11"/>
      <c r="DM267" s="11"/>
      <c r="DQ267" s="11"/>
      <c r="DU267" s="11"/>
      <c r="DY267" s="11"/>
      <c r="EC267" s="11"/>
      <c r="EG267" s="11"/>
      <c r="EK267" s="11"/>
      <c r="EO267" s="11"/>
      <c r="ES267" s="11"/>
      <c r="EW267" s="11"/>
      <c r="FA267" s="11"/>
      <c r="FE267" s="11"/>
      <c r="FI267" s="11"/>
      <c r="FM267" s="11"/>
      <c r="FQ267" s="11"/>
      <c r="FU267" s="11"/>
      <c r="FY267" s="11"/>
      <c r="GC267" s="11"/>
      <c r="GG267" s="11"/>
      <c r="GK267" s="11"/>
      <c r="GO267" s="11"/>
      <c r="GS267" s="11"/>
      <c r="GW267" s="11"/>
      <c r="HA267" s="11"/>
      <c r="HE267" s="11"/>
      <c r="HI267" s="11"/>
      <c r="HM267" s="11"/>
      <c r="HQ267" s="11"/>
      <c r="HU267" s="11"/>
      <c r="HY267" s="11"/>
      <c r="IC267" s="11"/>
      <c r="IG267" s="11"/>
      <c r="IK267" s="11"/>
      <c r="IO267" s="11"/>
      <c r="IS267" s="11"/>
    </row>
    <row r="268" spans="1:253" ht="12.75">
      <c r="A268" s="11"/>
      <c r="B268" s="12"/>
      <c r="C268" s="12"/>
      <c r="D268" s="12"/>
      <c r="E268" s="11"/>
      <c r="F268" s="12"/>
      <c r="G268" s="12"/>
      <c r="H268" s="12"/>
      <c r="I268" s="11"/>
      <c r="J268" s="12"/>
      <c r="K268" s="12"/>
      <c r="L268" s="12"/>
      <c r="M268" s="11"/>
      <c r="N268" s="12"/>
      <c r="O268" s="12"/>
      <c r="P268" s="12"/>
      <c r="Q268" s="11"/>
      <c r="R268" s="12"/>
      <c r="S268" s="12"/>
      <c r="U268" s="11"/>
      <c r="Y268" s="11"/>
      <c r="AC268" s="11"/>
      <c r="AG268" s="11"/>
      <c r="AK268" s="11"/>
      <c r="AO268" s="11"/>
      <c r="AS268" s="11"/>
      <c r="AW268" s="11"/>
      <c r="BA268" s="11"/>
      <c r="BE268" s="11"/>
      <c r="BI268" s="11"/>
      <c r="BM268" s="11"/>
      <c r="BQ268" s="11"/>
      <c r="BU268" s="11"/>
      <c r="BY268" s="11"/>
      <c r="CC268" s="11"/>
      <c r="CG268" s="11"/>
      <c r="CK268" s="11"/>
      <c r="CO268" s="11"/>
      <c r="CS268" s="11"/>
      <c r="CW268" s="11"/>
      <c r="DA268" s="11"/>
      <c r="DE268" s="11"/>
      <c r="DI268" s="11"/>
      <c r="DM268" s="11"/>
      <c r="DQ268" s="11"/>
      <c r="DU268" s="11"/>
      <c r="DY268" s="11"/>
      <c r="EC268" s="11"/>
      <c r="EG268" s="11"/>
      <c r="EK268" s="11"/>
      <c r="EO268" s="11"/>
      <c r="ES268" s="11"/>
      <c r="EW268" s="11"/>
      <c r="FA268" s="11"/>
      <c r="FE268" s="11"/>
      <c r="FI268" s="11"/>
      <c r="FM268" s="11"/>
      <c r="FQ268" s="11"/>
      <c r="FU268" s="11"/>
      <c r="FY268" s="11"/>
      <c r="GC268" s="11"/>
      <c r="GG268" s="11"/>
      <c r="GK268" s="11"/>
      <c r="GO268" s="11"/>
      <c r="GS268" s="11"/>
      <c r="GW268" s="11"/>
      <c r="HA268" s="11"/>
      <c r="HE268" s="11"/>
      <c r="HI268" s="11"/>
      <c r="HM268" s="11"/>
      <c r="HQ268" s="11"/>
      <c r="HU268" s="11"/>
      <c r="HY268" s="11"/>
      <c r="IC268" s="11"/>
      <c r="IG268" s="11"/>
      <c r="IK268" s="11"/>
      <c r="IO268" s="11"/>
      <c r="IS268" s="11"/>
    </row>
    <row r="269" spans="1:253" ht="12.75">
      <c r="A269" s="11"/>
      <c r="B269" s="12"/>
      <c r="C269" s="12"/>
      <c r="D269" s="12"/>
      <c r="E269" s="11"/>
      <c r="F269" s="12"/>
      <c r="G269" s="12"/>
      <c r="H269" s="12"/>
      <c r="I269" s="11"/>
      <c r="J269" s="12"/>
      <c r="K269" s="12"/>
      <c r="L269" s="12"/>
      <c r="M269" s="11"/>
      <c r="N269" s="12"/>
      <c r="O269" s="12"/>
      <c r="P269" s="12"/>
      <c r="Q269" s="11"/>
      <c r="R269" s="12"/>
      <c r="S269" s="12"/>
      <c r="U269" s="11"/>
      <c r="Y269" s="11"/>
      <c r="AC269" s="11"/>
      <c r="AG269" s="11"/>
      <c r="AK269" s="11"/>
      <c r="AO269" s="11"/>
      <c r="AS269" s="11"/>
      <c r="AW269" s="11"/>
      <c r="BA269" s="11"/>
      <c r="BE269" s="11"/>
      <c r="BI269" s="11"/>
      <c r="BM269" s="11"/>
      <c r="BQ269" s="11"/>
      <c r="BU269" s="11"/>
      <c r="BY269" s="11"/>
      <c r="CC269" s="11"/>
      <c r="CG269" s="11"/>
      <c r="CK269" s="11"/>
      <c r="CO269" s="11"/>
      <c r="CS269" s="11"/>
      <c r="CW269" s="11"/>
      <c r="DA269" s="11"/>
      <c r="DE269" s="11"/>
      <c r="DI269" s="11"/>
      <c r="DM269" s="11"/>
      <c r="DQ269" s="11"/>
      <c r="DU269" s="11"/>
      <c r="DY269" s="11"/>
      <c r="EC269" s="11"/>
      <c r="EG269" s="11"/>
      <c r="EK269" s="11"/>
      <c r="EO269" s="11"/>
      <c r="ES269" s="11"/>
      <c r="EW269" s="11"/>
      <c r="FA269" s="11"/>
      <c r="FE269" s="11"/>
      <c r="FI269" s="11"/>
      <c r="FM269" s="11"/>
      <c r="FQ269" s="11"/>
      <c r="FU269" s="11"/>
      <c r="FY269" s="11"/>
      <c r="GC269" s="11"/>
      <c r="GG269" s="11"/>
      <c r="GK269" s="11"/>
      <c r="GO269" s="11"/>
      <c r="GS269" s="11"/>
      <c r="GW269" s="11"/>
      <c r="HA269" s="11"/>
      <c r="HE269" s="11"/>
      <c r="HI269" s="11"/>
      <c r="HM269" s="11"/>
      <c r="HQ269" s="11"/>
      <c r="HU269" s="11"/>
      <c r="HY269" s="11"/>
      <c r="IC269" s="11"/>
      <c r="IG269" s="11"/>
      <c r="IK269" s="11"/>
      <c r="IO269" s="11"/>
      <c r="IS269" s="11"/>
    </row>
    <row r="270" spans="1:253" ht="12.75">
      <c r="A270" s="11"/>
      <c r="B270" s="12"/>
      <c r="C270" s="12"/>
      <c r="D270" s="12"/>
      <c r="E270" s="11"/>
      <c r="F270" s="12"/>
      <c r="G270" s="12"/>
      <c r="H270" s="12"/>
      <c r="I270" s="11"/>
      <c r="J270" s="12"/>
      <c r="K270" s="12"/>
      <c r="L270" s="12"/>
      <c r="M270" s="11"/>
      <c r="N270" s="12"/>
      <c r="O270" s="12"/>
      <c r="P270" s="12"/>
      <c r="Q270" s="11"/>
      <c r="R270" s="12"/>
      <c r="S270" s="12"/>
      <c r="U270" s="11"/>
      <c r="Y270" s="11"/>
      <c r="AC270" s="11"/>
      <c r="AG270" s="11"/>
      <c r="AK270" s="11"/>
      <c r="AO270" s="11"/>
      <c r="AS270" s="11"/>
      <c r="AW270" s="11"/>
      <c r="BA270" s="11"/>
      <c r="BE270" s="11"/>
      <c r="BI270" s="11"/>
      <c r="BM270" s="11"/>
      <c r="BQ270" s="11"/>
      <c r="BU270" s="11"/>
      <c r="BY270" s="11"/>
      <c r="CC270" s="11"/>
      <c r="CG270" s="11"/>
      <c r="CK270" s="11"/>
      <c r="CO270" s="11"/>
      <c r="CS270" s="11"/>
      <c r="CW270" s="11"/>
      <c r="DA270" s="11"/>
      <c r="DE270" s="11"/>
      <c r="DI270" s="11"/>
      <c r="DM270" s="11"/>
      <c r="DQ270" s="11"/>
      <c r="DU270" s="11"/>
      <c r="DY270" s="11"/>
      <c r="EC270" s="11"/>
      <c r="EG270" s="11"/>
      <c r="EK270" s="11"/>
      <c r="EO270" s="11"/>
      <c r="ES270" s="11"/>
      <c r="EW270" s="11"/>
      <c r="FA270" s="11"/>
      <c r="FE270" s="11"/>
      <c r="FI270" s="11"/>
      <c r="FM270" s="11"/>
      <c r="FQ270" s="11"/>
      <c r="FU270" s="11"/>
      <c r="FY270" s="11"/>
      <c r="GC270" s="11"/>
      <c r="GG270" s="11"/>
      <c r="GK270" s="11"/>
      <c r="GO270" s="11"/>
      <c r="GS270" s="11"/>
      <c r="GW270" s="11"/>
      <c r="HA270" s="11"/>
      <c r="HE270" s="11"/>
      <c r="HI270" s="11"/>
      <c r="HM270" s="11"/>
      <c r="HQ270" s="11"/>
      <c r="HU270" s="11"/>
      <c r="HY270" s="11"/>
      <c r="IC270" s="11"/>
      <c r="IG270" s="11"/>
      <c r="IK270" s="11"/>
      <c r="IO270" s="11"/>
      <c r="IS270" s="11"/>
    </row>
    <row r="271" spans="1:253" ht="12.75">
      <c r="A271" s="11"/>
      <c r="B271" s="12"/>
      <c r="C271" s="12"/>
      <c r="D271" s="12"/>
      <c r="E271" s="11"/>
      <c r="F271" s="12"/>
      <c r="G271" s="12"/>
      <c r="H271" s="12"/>
      <c r="I271" s="11"/>
      <c r="J271" s="12"/>
      <c r="K271" s="12"/>
      <c r="L271" s="12"/>
      <c r="M271" s="11"/>
      <c r="N271" s="12"/>
      <c r="O271" s="12"/>
      <c r="P271" s="12"/>
      <c r="Q271" s="11"/>
      <c r="R271" s="12"/>
      <c r="S271" s="12"/>
      <c r="U271" s="11"/>
      <c r="Y271" s="11"/>
      <c r="AC271" s="11"/>
      <c r="AG271" s="11"/>
      <c r="AK271" s="11"/>
      <c r="AO271" s="11"/>
      <c r="AS271" s="11"/>
      <c r="AW271" s="11"/>
      <c r="BA271" s="11"/>
      <c r="BE271" s="11"/>
      <c r="BI271" s="11"/>
      <c r="BM271" s="11"/>
      <c r="BQ271" s="11"/>
      <c r="BU271" s="11"/>
      <c r="BY271" s="11"/>
      <c r="CC271" s="11"/>
      <c r="CG271" s="11"/>
      <c r="CK271" s="11"/>
      <c r="CO271" s="11"/>
      <c r="CS271" s="11"/>
      <c r="CW271" s="11"/>
      <c r="DA271" s="11"/>
      <c r="DE271" s="11"/>
      <c r="DI271" s="11"/>
      <c r="DM271" s="11"/>
      <c r="DQ271" s="11"/>
      <c r="DU271" s="11"/>
      <c r="DY271" s="11"/>
      <c r="EC271" s="11"/>
      <c r="EG271" s="11"/>
      <c r="EK271" s="11"/>
      <c r="EO271" s="11"/>
      <c r="ES271" s="11"/>
      <c r="EW271" s="11"/>
      <c r="FA271" s="11"/>
      <c r="FE271" s="11"/>
      <c r="FI271" s="11"/>
      <c r="FM271" s="11"/>
      <c r="FQ271" s="11"/>
      <c r="FU271" s="11"/>
      <c r="FY271" s="11"/>
      <c r="GC271" s="11"/>
      <c r="GG271" s="11"/>
      <c r="GK271" s="11"/>
      <c r="GO271" s="11"/>
      <c r="GS271" s="11"/>
      <c r="GW271" s="11"/>
      <c r="HA271" s="11"/>
      <c r="HE271" s="11"/>
      <c r="HI271" s="11"/>
      <c r="HM271" s="11"/>
      <c r="HQ271" s="11"/>
      <c r="HU271" s="11"/>
      <c r="HY271" s="11"/>
      <c r="IC271" s="11"/>
      <c r="IG271" s="11"/>
      <c r="IK271" s="11"/>
      <c r="IO271" s="11"/>
      <c r="IS271" s="11"/>
    </row>
    <row r="272" spans="1:253" ht="12.75">
      <c r="A272" s="11"/>
      <c r="B272" s="12"/>
      <c r="C272" s="12"/>
      <c r="D272" s="12"/>
      <c r="E272" s="11"/>
      <c r="F272" s="12"/>
      <c r="G272" s="12"/>
      <c r="H272" s="12"/>
      <c r="I272" s="11"/>
      <c r="J272" s="12"/>
      <c r="K272" s="12"/>
      <c r="L272" s="12"/>
      <c r="M272" s="11"/>
      <c r="N272" s="12"/>
      <c r="O272" s="12"/>
      <c r="P272" s="12"/>
      <c r="Q272" s="11"/>
      <c r="R272" s="12"/>
      <c r="S272" s="12"/>
      <c r="U272" s="11"/>
      <c r="Y272" s="11"/>
      <c r="AC272" s="11"/>
      <c r="AG272" s="11"/>
      <c r="AK272" s="11"/>
      <c r="AO272" s="11"/>
      <c r="AS272" s="11"/>
      <c r="AW272" s="11"/>
      <c r="BA272" s="11"/>
      <c r="BE272" s="11"/>
      <c r="BI272" s="11"/>
      <c r="BM272" s="11"/>
      <c r="BQ272" s="11"/>
      <c r="BU272" s="11"/>
      <c r="BY272" s="11"/>
      <c r="CC272" s="11"/>
      <c r="CG272" s="11"/>
      <c r="CK272" s="11"/>
      <c r="CO272" s="11"/>
      <c r="CS272" s="11"/>
      <c r="CW272" s="11"/>
      <c r="DA272" s="11"/>
      <c r="DE272" s="11"/>
      <c r="DI272" s="11"/>
      <c r="DM272" s="11"/>
      <c r="DQ272" s="11"/>
      <c r="DU272" s="11"/>
      <c r="DY272" s="11"/>
      <c r="EC272" s="11"/>
      <c r="EG272" s="11"/>
      <c r="EK272" s="11"/>
      <c r="EO272" s="11"/>
      <c r="ES272" s="11"/>
      <c r="EW272" s="11"/>
      <c r="FA272" s="11"/>
      <c r="FE272" s="11"/>
      <c r="FI272" s="11"/>
      <c r="FM272" s="11"/>
      <c r="FQ272" s="11"/>
      <c r="FU272" s="11"/>
      <c r="FY272" s="11"/>
      <c r="GC272" s="11"/>
      <c r="GG272" s="11"/>
      <c r="GK272" s="11"/>
      <c r="GO272" s="11"/>
      <c r="GS272" s="11"/>
      <c r="GW272" s="11"/>
      <c r="HA272" s="11"/>
      <c r="HE272" s="11"/>
      <c r="HI272" s="11"/>
      <c r="HM272" s="11"/>
      <c r="HQ272" s="11"/>
      <c r="HU272" s="11"/>
      <c r="HY272" s="11"/>
      <c r="IC272" s="11"/>
      <c r="IG272" s="11"/>
      <c r="IK272" s="11"/>
      <c r="IO272" s="11"/>
      <c r="IS272" s="11"/>
    </row>
    <row r="273" spans="1:253" ht="12.75">
      <c r="A273" s="11"/>
      <c r="B273" s="12"/>
      <c r="C273" s="12"/>
      <c r="D273" s="12"/>
      <c r="E273" s="11"/>
      <c r="F273" s="12"/>
      <c r="G273" s="12"/>
      <c r="H273" s="12"/>
      <c r="I273" s="11"/>
      <c r="J273" s="12"/>
      <c r="K273" s="12"/>
      <c r="L273" s="12"/>
      <c r="M273" s="11"/>
      <c r="N273" s="12"/>
      <c r="O273" s="12"/>
      <c r="P273" s="12"/>
      <c r="Q273" s="11"/>
      <c r="R273" s="12"/>
      <c r="S273" s="12"/>
      <c r="U273" s="11"/>
      <c r="Y273" s="11"/>
      <c r="AC273" s="11"/>
      <c r="AG273" s="11"/>
      <c r="AK273" s="11"/>
      <c r="AO273" s="11"/>
      <c r="AS273" s="11"/>
      <c r="AW273" s="11"/>
      <c r="BA273" s="11"/>
      <c r="BE273" s="11"/>
      <c r="BI273" s="11"/>
      <c r="BM273" s="11"/>
      <c r="BQ273" s="11"/>
      <c r="BU273" s="11"/>
      <c r="BY273" s="11"/>
      <c r="CC273" s="11"/>
      <c r="CG273" s="11"/>
      <c r="CK273" s="11"/>
      <c r="CO273" s="11"/>
      <c r="CS273" s="11"/>
      <c r="CW273" s="11"/>
      <c r="DA273" s="11"/>
      <c r="DE273" s="11"/>
      <c r="DI273" s="11"/>
      <c r="DM273" s="11"/>
      <c r="DQ273" s="11"/>
      <c r="DU273" s="11"/>
      <c r="DY273" s="11"/>
      <c r="EC273" s="11"/>
      <c r="EG273" s="11"/>
      <c r="EK273" s="11"/>
      <c r="EO273" s="11"/>
      <c r="ES273" s="11"/>
      <c r="EW273" s="11"/>
      <c r="FA273" s="11"/>
      <c r="FE273" s="11"/>
      <c r="FI273" s="11"/>
      <c r="FM273" s="11"/>
      <c r="FQ273" s="11"/>
      <c r="FU273" s="11"/>
      <c r="FY273" s="11"/>
      <c r="GC273" s="11"/>
      <c r="GG273" s="11"/>
      <c r="GK273" s="11"/>
      <c r="GO273" s="11"/>
      <c r="GS273" s="11"/>
      <c r="GW273" s="11"/>
      <c r="HA273" s="11"/>
      <c r="HE273" s="11"/>
      <c r="HI273" s="11"/>
      <c r="HM273" s="11"/>
      <c r="HQ273" s="11"/>
      <c r="HU273" s="11"/>
      <c r="HY273" s="11"/>
      <c r="IC273" s="11"/>
      <c r="IG273" s="11"/>
      <c r="IK273" s="11"/>
      <c r="IO273" s="11"/>
      <c r="IS273" s="11"/>
    </row>
    <row r="274" spans="1:253" ht="12.75">
      <c r="A274" s="11"/>
      <c r="B274" s="12"/>
      <c r="C274" s="12"/>
      <c r="D274" s="12"/>
      <c r="E274" s="11"/>
      <c r="F274" s="12"/>
      <c r="G274" s="12"/>
      <c r="H274" s="12"/>
      <c r="I274" s="11"/>
      <c r="J274" s="12"/>
      <c r="K274" s="12"/>
      <c r="L274" s="12"/>
      <c r="M274" s="11"/>
      <c r="N274" s="12"/>
      <c r="O274" s="12"/>
      <c r="P274" s="12"/>
      <c r="Q274" s="11"/>
      <c r="R274" s="12"/>
      <c r="S274" s="12"/>
      <c r="U274" s="11"/>
      <c r="Y274" s="11"/>
      <c r="AC274" s="11"/>
      <c r="AG274" s="11"/>
      <c r="AK274" s="11"/>
      <c r="AO274" s="11"/>
      <c r="AS274" s="11"/>
      <c r="AW274" s="11"/>
      <c r="BA274" s="11"/>
      <c r="BE274" s="11"/>
      <c r="BI274" s="11"/>
      <c r="BM274" s="11"/>
      <c r="BQ274" s="11"/>
      <c r="BU274" s="11"/>
      <c r="BY274" s="11"/>
      <c r="CC274" s="11"/>
      <c r="CG274" s="11"/>
      <c r="CK274" s="11"/>
      <c r="CO274" s="11"/>
      <c r="CS274" s="11"/>
      <c r="CW274" s="11"/>
      <c r="DA274" s="11"/>
      <c r="DE274" s="11"/>
      <c r="DI274" s="11"/>
      <c r="DM274" s="11"/>
      <c r="DQ274" s="11"/>
      <c r="DU274" s="11"/>
      <c r="DY274" s="11"/>
      <c r="EC274" s="11"/>
      <c r="EG274" s="11"/>
      <c r="EK274" s="11"/>
      <c r="EO274" s="11"/>
      <c r="ES274" s="11"/>
      <c r="EW274" s="11"/>
      <c r="FA274" s="11"/>
      <c r="FE274" s="11"/>
      <c r="FI274" s="11"/>
      <c r="FM274" s="11"/>
      <c r="FQ274" s="11"/>
      <c r="FU274" s="11"/>
      <c r="FY274" s="11"/>
      <c r="GC274" s="11"/>
      <c r="GG274" s="11"/>
      <c r="GK274" s="11"/>
      <c r="GO274" s="11"/>
      <c r="GS274" s="11"/>
      <c r="GW274" s="11"/>
      <c r="HA274" s="11"/>
      <c r="HE274" s="11"/>
      <c r="HI274" s="11"/>
      <c r="HM274" s="11"/>
      <c r="HQ274" s="11"/>
      <c r="HU274" s="11"/>
      <c r="HY274" s="11"/>
      <c r="IC274" s="11"/>
      <c r="IG274" s="11"/>
      <c r="IK274" s="11"/>
      <c r="IO274" s="11"/>
      <c r="IS274" s="11"/>
    </row>
    <row r="275" spans="1:253" ht="12.75">
      <c r="A275" s="11"/>
      <c r="B275" s="12"/>
      <c r="C275" s="12"/>
      <c r="D275" s="12"/>
      <c r="E275" s="11"/>
      <c r="F275" s="12"/>
      <c r="G275" s="12"/>
      <c r="H275" s="12"/>
      <c r="I275" s="11"/>
      <c r="J275" s="12"/>
      <c r="K275" s="12"/>
      <c r="L275" s="12"/>
      <c r="M275" s="11"/>
      <c r="N275" s="12"/>
      <c r="O275" s="12"/>
      <c r="P275" s="12"/>
      <c r="Q275" s="11"/>
      <c r="R275" s="12"/>
      <c r="S275" s="12"/>
      <c r="U275" s="11"/>
      <c r="Y275" s="11"/>
      <c r="AC275" s="11"/>
      <c r="AG275" s="11"/>
      <c r="AK275" s="11"/>
      <c r="AO275" s="11"/>
      <c r="AS275" s="11"/>
      <c r="AW275" s="11"/>
      <c r="BA275" s="11"/>
      <c r="BE275" s="11"/>
      <c r="BI275" s="11"/>
      <c r="BM275" s="11"/>
      <c r="BQ275" s="11"/>
      <c r="BU275" s="11"/>
      <c r="BY275" s="11"/>
      <c r="CC275" s="11"/>
      <c r="CG275" s="11"/>
      <c r="CK275" s="11"/>
      <c r="CO275" s="11"/>
      <c r="CS275" s="11"/>
      <c r="CW275" s="11"/>
      <c r="DA275" s="11"/>
      <c r="DE275" s="11"/>
      <c r="DI275" s="11"/>
      <c r="DM275" s="11"/>
      <c r="DQ275" s="11"/>
      <c r="DU275" s="11"/>
      <c r="DY275" s="11"/>
      <c r="EC275" s="11"/>
      <c r="EG275" s="11"/>
      <c r="EK275" s="11"/>
      <c r="EO275" s="11"/>
      <c r="ES275" s="11"/>
      <c r="EW275" s="11"/>
      <c r="FA275" s="11"/>
      <c r="FE275" s="11"/>
      <c r="FI275" s="11"/>
      <c r="FM275" s="11"/>
      <c r="FQ275" s="11"/>
      <c r="FU275" s="11"/>
      <c r="FY275" s="11"/>
      <c r="GC275" s="11"/>
      <c r="GG275" s="11"/>
      <c r="GK275" s="11"/>
      <c r="GO275" s="11"/>
      <c r="GS275" s="11"/>
      <c r="GW275" s="11"/>
      <c r="HA275" s="11"/>
      <c r="HE275" s="11"/>
      <c r="HI275" s="11"/>
      <c r="HM275" s="11"/>
      <c r="HQ275" s="11"/>
      <c r="HU275" s="11"/>
      <c r="HY275" s="11"/>
      <c r="IC275" s="11"/>
      <c r="IG275" s="11"/>
      <c r="IK275" s="11"/>
      <c r="IO275" s="11"/>
      <c r="IS275" s="11"/>
    </row>
    <row r="276" spans="1:253" ht="12.75">
      <c r="A276" s="11"/>
      <c r="B276" s="12"/>
      <c r="C276" s="12"/>
      <c r="D276" s="12"/>
      <c r="E276" s="11"/>
      <c r="F276" s="12"/>
      <c r="G276" s="12"/>
      <c r="H276" s="12"/>
      <c r="I276" s="11"/>
      <c r="J276" s="12"/>
      <c r="K276" s="12"/>
      <c r="L276" s="12"/>
      <c r="M276" s="11"/>
      <c r="N276" s="12"/>
      <c r="O276" s="12"/>
      <c r="P276" s="12"/>
      <c r="Q276" s="11"/>
      <c r="R276" s="12"/>
      <c r="S276" s="12"/>
      <c r="U276" s="11"/>
      <c r="Y276" s="11"/>
      <c r="AC276" s="11"/>
      <c r="AG276" s="11"/>
      <c r="AK276" s="11"/>
      <c r="AO276" s="11"/>
      <c r="AS276" s="11"/>
      <c r="AW276" s="11"/>
      <c r="BA276" s="11"/>
      <c r="BE276" s="11"/>
      <c r="BI276" s="11"/>
      <c r="BM276" s="11"/>
      <c r="BQ276" s="11"/>
      <c r="BU276" s="11"/>
      <c r="BY276" s="11"/>
      <c r="CC276" s="11"/>
      <c r="CG276" s="11"/>
      <c r="CK276" s="11"/>
      <c r="CO276" s="11"/>
      <c r="CS276" s="11"/>
      <c r="CW276" s="11"/>
      <c r="DA276" s="11"/>
      <c r="DE276" s="11"/>
      <c r="DI276" s="11"/>
      <c r="DM276" s="11"/>
      <c r="DQ276" s="11"/>
      <c r="DU276" s="11"/>
      <c r="DY276" s="11"/>
      <c r="EC276" s="11"/>
      <c r="EG276" s="11"/>
      <c r="EK276" s="11"/>
      <c r="EO276" s="11"/>
      <c r="ES276" s="11"/>
      <c r="EW276" s="11"/>
      <c r="FA276" s="11"/>
      <c r="FE276" s="11"/>
      <c r="FI276" s="11"/>
      <c r="FM276" s="11"/>
      <c r="FQ276" s="11"/>
      <c r="FU276" s="11"/>
      <c r="FY276" s="11"/>
      <c r="GC276" s="11"/>
      <c r="GG276" s="11"/>
      <c r="GK276" s="11"/>
      <c r="GO276" s="11"/>
      <c r="GS276" s="11"/>
      <c r="GW276" s="11"/>
      <c r="HA276" s="11"/>
      <c r="HE276" s="11"/>
      <c r="HI276" s="11"/>
      <c r="HM276" s="11"/>
      <c r="HQ276" s="11"/>
      <c r="HU276" s="11"/>
      <c r="HY276" s="11"/>
      <c r="IC276" s="11"/>
      <c r="IG276" s="11"/>
      <c r="IK276" s="11"/>
      <c r="IO276" s="11"/>
      <c r="IS276" s="11"/>
    </row>
    <row r="277" spans="1:253" ht="12.75">
      <c r="A277" s="11"/>
      <c r="B277" s="12"/>
      <c r="C277" s="12"/>
      <c r="D277" s="12"/>
      <c r="E277" s="11"/>
      <c r="F277" s="12"/>
      <c r="G277" s="12"/>
      <c r="H277" s="12"/>
      <c r="I277" s="11"/>
      <c r="J277" s="12"/>
      <c r="K277" s="12"/>
      <c r="L277" s="12"/>
      <c r="M277" s="11"/>
      <c r="N277" s="12"/>
      <c r="O277" s="12"/>
      <c r="P277" s="12"/>
      <c r="Q277" s="11"/>
      <c r="R277" s="12"/>
      <c r="S277" s="12"/>
      <c r="U277" s="11"/>
      <c r="Y277" s="11"/>
      <c r="AC277" s="11"/>
      <c r="AG277" s="11"/>
      <c r="AK277" s="11"/>
      <c r="AO277" s="11"/>
      <c r="AS277" s="11"/>
      <c r="AW277" s="11"/>
      <c r="BA277" s="11"/>
      <c r="BE277" s="11"/>
      <c r="BI277" s="11"/>
      <c r="BM277" s="11"/>
      <c r="BQ277" s="11"/>
      <c r="BU277" s="11"/>
      <c r="BY277" s="11"/>
      <c r="CC277" s="11"/>
      <c r="CG277" s="11"/>
      <c r="CK277" s="11"/>
      <c r="CO277" s="11"/>
      <c r="CS277" s="11"/>
      <c r="CW277" s="11"/>
      <c r="DA277" s="11"/>
      <c r="DE277" s="11"/>
      <c r="DI277" s="11"/>
      <c r="DM277" s="11"/>
      <c r="DQ277" s="11"/>
      <c r="DU277" s="11"/>
      <c r="DY277" s="11"/>
      <c r="EC277" s="11"/>
      <c r="EG277" s="11"/>
      <c r="EK277" s="11"/>
      <c r="EO277" s="11"/>
      <c r="ES277" s="11"/>
      <c r="EW277" s="11"/>
      <c r="FA277" s="11"/>
      <c r="FE277" s="11"/>
      <c r="FI277" s="11"/>
      <c r="FM277" s="11"/>
      <c r="FQ277" s="11"/>
      <c r="FU277" s="11"/>
      <c r="FY277" s="11"/>
      <c r="GC277" s="11"/>
      <c r="GG277" s="11"/>
      <c r="GK277" s="11"/>
      <c r="GO277" s="11"/>
      <c r="GS277" s="11"/>
      <c r="GW277" s="11"/>
      <c r="HA277" s="11"/>
      <c r="HE277" s="11"/>
      <c r="HI277" s="11"/>
      <c r="HM277" s="11"/>
      <c r="HQ277" s="11"/>
      <c r="HU277" s="11"/>
      <c r="HY277" s="11"/>
      <c r="IC277" s="11"/>
      <c r="IG277" s="11"/>
      <c r="IK277" s="11"/>
      <c r="IO277" s="11"/>
      <c r="IS277" s="11"/>
    </row>
    <row r="278" spans="1:253" ht="12.75">
      <c r="A278" s="11"/>
      <c r="B278" s="12"/>
      <c r="C278" s="12"/>
      <c r="D278" s="12"/>
      <c r="E278" s="11"/>
      <c r="F278" s="12"/>
      <c r="G278" s="12"/>
      <c r="H278" s="12"/>
      <c r="I278" s="11"/>
      <c r="J278" s="12"/>
      <c r="K278" s="12"/>
      <c r="L278" s="12"/>
      <c r="M278" s="11"/>
      <c r="N278" s="12"/>
      <c r="O278" s="12"/>
      <c r="P278" s="12"/>
      <c r="Q278" s="11"/>
      <c r="R278" s="12"/>
      <c r="S278" s="12"/>
      <c r="U278" s="11"/>
      <c r="Y278" s="11"/>
      <c r="AC278" s="11"/>
      <c r="AG278" s="11"/>
      <c r="AK278" s="11"/>
      <c r="AO278" s="11"/>
      <c r="AS278" s="11"/>
      <c r="AW278" s="11"/>
      <c r="BA278" s="11"/>
      <c r="BE278" s="11"/>
      <c r="BI278" s="11"/>
      <c r="BM278" s="11"/>
      <c r="BQ278" s="11"/>
      <c r="BU278" s="11"/>
      <c r="BY278" s="11"/>
      <c r="CC278" s="11"/>
      <c r="CG278" s="11"/>
      <c r="CK278" s="11"/>
      <c r="CO278" s="11"/>
      <c r="CS278" s="11"/>
      <c r="CW278" s="11"/>
      <c r="DA278" s="11"/>
      <c r="DE278" s="11"/>
      <c r="DI278" s="11"/>
      <c r="DM278" s="11"/>
      <c r="DQ278" s="11"/>
      <c r="DU278" s="11"/>
      <c r="DY278" s="11"/>
      <c r="EC278" s="11"/>
      <c r="EG278" s="11"/>
      <c r="EK278" s="11"/>
      <c r="EO278" s="11"/>
      <c r="ES278" s="11"/>
      <c r="EW278" s="11"/>
      <c r="FA278" s="11"/>
      <c r="FE278" s="11"/>
      <c r="FI278" s="11"/>
      <c r="FM278" s="11"/>
      <c r="FQ278" s="11"/>
      <c r="FU278" s="11"/>
      <c r="FY278" s="11"/>
      <c r="GC278" s="11"/>
      <c r="GG278" s="11"/>
      <c r="GK278" s="11"/>
      <c r="GO278" s="11"/>
      <c r="GS278" s="11"/>
      <c r="GW278" s="11"/>
      <c r="HA278" s="11"/>
      <c r="HE278" s="11"/>
      <c r="HI278" s="11"/>
      <c r="HM278" s="11"/>
      <c r="HQ278" s="11"/>
      <c r="HU278" s="11"/>
      <c r="HY278" s="11"/>
      <c r="IC278" s="11"/>
      <c r="IG278" s="11"/>
      <c r="IK278" s="11"/>
      <c r="IO278" s="11"/>
      <c r="IS278" s="11"/>
    </row>
    <row r="279" spans="1:253" ht="12.75">
      <c r="A279" s="11"/>
      <c r="B279" s="12"/>
      <c r="C279" s="12"/>
      <c r="D279" s="12"/>
      <c r="E279" s="11"/>
      <c r="F279" s="12"/>
      <c r="G279" s="12"/>
      <c r="H279" s="12"/>
      <c r="I279" s="11"/>
      <c r="J279" s="12"/>
      <c r="K279" s="12"/>
      <c r="L279" s="12"/>
      <c r="M279" s="11"/>
      <c r="N279" s="12"/>
      <c r="O279" s="12"/>
      <c r="P279" s="12"/>
      <c r="Q279" s="11"/>
      <c r="R279" s="12"/>
      <c r="S279" s="12"/>
      <c r="U279" s="11"/>
      <c r="Y279" s="11"/>
      <c r="AC279" s="11"/>
      <c r="AG279" s="11"/>
      <c r="AK279" s="11"/>
      <c r="AO279" s="11"/>
      <c r="AS279" s="11"/>
      <c r="AW279" s="11"/>
      <c r="BA279" s="11"/>
      <c r="BE279" s="11"/>
      <c r="BI279" s="11"/>
      <c r="BM279" s="11"/>
      <c r="BQ279" s="11"/>
      <c r="BU279" s="11"/>
      <c r="BY279" s="11"/>
      <c r="CC279" s="11"/>
      <c r="CG279" s="11"/>
      <c r="CK279" s="11"/>
      <c r="CO279" s="11"/>
      <c r="CS279" s="11"/>
      <c r="CW279" s="11"/>
      <c r="DA279" s="11"/>
      <c r="DE279" s="11"/>
      <c r="DI279" s="11"/>
      <c r="DM279" s="11"/>
      <c r="DQ279" s="11"/>
      <c r="DU279" s="11"/>
      <c r="DY279" s="11"/>
      <c r="EC279" s="11"/>
      <c r="EG279" s="11"/>
      <c r="EK279" s="11"/>
      <c r="EO279" s="11"/>
      <c r="ES279" s="11"/>
      <c r="EW279" s="11"/>
      <c r="FA279" s="11"/>
      <c r="FE279" s="11"/>
      <c r="FI279" s="11"/>
      <c r="FM279" s="11"/>
      <c r="FQ279" s="11"/>
      <c r="FU279" s="11"/>
      <c r="FY279" s="11"/>
      <c r="GC279" s="11"/>
      <c r="GG279" s="11"/>
      <c r="GK279" s="11"/>
      <c r="GO279" s="11"/>
      <c r="GS279" s="11"/>
      <c r="GW279" s="11"/>
      <c r="HA279" s="11"/>
      <c r="HE279" s="11"/>
      <c r="HI279" s="11"/>
      <c r="HM279" s="11"/>
      <c r="HQ279" s="11"/>
      <c r="HU279" s="11"/>
      <c r="HY279" s="11"/>
      <c r="IC279" s="11"/>
      <c r="IG279" s="11"/>
      <c r="IK279" s="11"/>
      <c r="IO279" s="11"/>
      <c r="IS279" s="11"/>
    </row>
    <row r="280" spans="1:253" ht="12.75">
      <c r="A280" s="11"/>
      <c r="B280" s="12"/>
      <c r="C280" s="12"/>
      <c r="D280" s="12"/>
      <c r="E280" s="11"/>
      <c r="F280" s="12"/>
      <c r="G280" s="12"/>
      <c r="H280" s="12"/>
      <c r="I280" s="11"/>
      <c r="J280" s="12"/>
      <c r="K280" s="12"/>
      <c r="L280" s="12"/>
      <c r="M280" s="11"/>
      <c r="N280" s="12"/>
      <c r="O280" s="12"/>
      <c r="P280" s="12"/>
      <c r="Q280" s="11"/>
      <c r="R280" s="12"/>
      <c r="S280" s="12"/>
      <c r="U280" s="11"/>
      <c r="Y280" s="11"/>
      <c r="AC280" s="11"/>
      <c r="AG280" s="11"/>
      <c r="AK280" s="11"/>
      <c r="AO280" s="11"/>
      <c r="AS280" s="11"/>
      <c r="AW280" s="11"/>
      <c r="BA280" s="11"/>
      <c r="BE280" s="11"/>
      <c r="BI280" s="11"/>
      <c r="BM280" s="11"/>
      <c r="BQ280" s="11"/>
      <c r="BU280" s="11"/>
      <c r="BY280" s="11"/>
      <c r="CC280" s="11"/>
      <c r="CG280" s="11"/>
      <c r="CK280" s="11"/>
      <c r="CO280" s="11"/>
      <c r="CS280" s="11"/>
      <c r="CW280" s="11"/>
      <c r="DA280" s="11"/>
      <c r="DE280" s="11"/>
      <c r="DI280" s="11"/>
      <c r="DM280" s="11"/>
      <c r="DQ280" s="11"/>
      <c r="DU280" s="11"/>
      <c r="DY280" s="11"/>
      <c r="EC280" s="11"/>
      <c r="EG280" s="11"/>
      <c r="EK280" s="11"/>
      <c r="EO280" s="11"/>
      <c r="ES280" s="11"/>
      <c r="EW280" s="11"/>
      <c r="FA280" s="11"/>
      <c r="FE280" s="11"/>
      <c r="FI280" s="11"/>
      <c r="FM280" s="11"/>
      <c r="FQ280" s="11"/>
      <c r="FU280" s="11"/>
      <c r="FY280" s="11"/>
      <c r="GC280" s="11"/>
      <c r="GG280" s="11"/>
      <c r="GK280" s="11"/>
      <c r="GO280" s="11"/>
      <c r="GS280" s="11"/>
      <c r="GW280" s="11"/>
      <c r="HA280" s="11"/>
      <c r="HE280" s="11"/>
      <c r="HI280" s="11"/>
      <c r="HM280" s="11"/>
      <c r="HQ280" s="11"/>
      <c r="HU280" s="11"/>
      <c r="HY280" s="11"/>
      <c r="IC280" s="11"/>
      <c r="IG280" s="11"/>
      <c r="IK280" s="11"/>
      <c r="IO280" s="11"/>
      <c r="IS280" s="11"/>
    </row>
    <row r="281" spans="1:253" ht="12.75">
      <c r="A281" s="11"/>
      <c r="B281" s="12"/>
      <c r="C281" s="12"/>
      <c r="D281" s="12"/>
      <c r="E281" s="11"/>
      <c r="F281" s="12"/>
      <c r="G281" s="12"/>
      <c r="H281" s="12"/>
      <c r="I281" s="11"/>
      <c r="J281" s="12"/>
      <c r="K281" s="12"/>
      <c r="L281" s="12"/>
      <c r="M281" s="11"/>
      <c r="N281" s="12"/>
      <c r="O281" s="12"/>
      <c r="P281" s="12"/>
      <c r="Q281" s="11"/>
      <c r="R281" s="12"/>
      <c r="S281" s="12"/>
      <c r="U281" s="11"/>
      <c r="Y281" s="11"/>
      <c r="AC281" s="11"/>
      <c r="AG281" s="11"/>
      <c r="AK281" s="11"/>
      <c r="AO281" s="11"/>
      <c r="AS281" s="11"/>
      <c r="AW281" s="11"/>
      <c r="BA281" s="11"/>
      <c r="BE281" s="11"/>
      <c r="BI281" s="11"/>
      <c r="BM281" s="11"/>
      <c r="BQ281" s="11"/>
      <c r="BU281" s="11"/>
      <c r="BY281" s="11"/>
      <c r="CC281" s="11"/>
      <c r="CG281" s="11"/>
      <c r="CK281" s="11"/>
      <c r="CO281" s="11"/>
      <c r="CS281" s="11"/>
      <c r="CW281" s="11"/>
      <c r="DA281" s="11"/>
      <c r="DE281" s="11"/>
      <c r="DI281" s="11"/>
      <c r="DM281" s="11"/>
      <c r="DQ281" s="11"/>
      <c r="DU281" s="11"/>
      <c r="DY281" s="11"/>
      <c r="EC281" s="11"/>
      <c r="EG281" s="11"/>
      <c r="EK281" s="11"/>
      <c r="EO281" s="11"/>
      <c r="ES281" s="11"/>
      <c r="EW281" s="11"/>
      <c r="FA281" s="11"/>
      <c r="FE281" s="11"/>
      <c r="FI281" s="11"/>
      <c r="FM281" s="11"/>
      <c r="FQ281" s="11"/>
      <c r="FU281" s="11"/>
      <c r="FY281" s="11"/>
      <c r="GC281" s="11"/>
      <c r="GG281" s="11"/>
      <c r="GK281" s="11"/>
      <c r="GO281" s="11"/>
      <c r="GS281" s="11"/>
      <c r="GW281" s="11"/>
      <c r="HA281" s="11"/>
      <c r="HE281" s="11"/>
      <c r="HI281" s="11"/>
      <c r="HM281" s="11"/>
      <c r="HQ281" s="11"/>
      <c r="HU281" s="11"/>
      <c r="HY281" s="11"/>
      <c r="IC281" s="11"/>
      <c r="IG281" s="11"/>
      <c r="IK281" s="11"/>
      <c r="IO281" s="11"/>
      <c r="IS281" s="11"/>
    </row>
    <row r="282" spans="1:253" ht="12.75">
      <c r="A282" s="11"/>
      <c r="B282" s="12"/>
      <c r="C282" s="12"/>
      <c r="D282" s="12"/>
      <c r="E282" s="11"/>
      <c r="F282" s="12"/>
      <c r="G282" s="12"/>
      <c r="H282" s="12"/>
      <c r="I282" s="11"/>
      <c r="J282" s="12"/>
      <c r="K282" s="12"/>
      <c r="L282" s="12"/>
      <c r="M282" s="11"/>
      <c r="N282" s="12"/>
      <c r="O282" s="12"/>
      <c r="P282" s="12"/>
      <c r="Q282" s="11"/>
      <c r="R282" s="12"/>
      <c r="S282" s="12"/>
      <c r="U282" s="11"/>
      <c r="Y282" s="11"/>
      <c r="AC282" s="11"/>
      <c r="AG282" s="11"/>
      <c r="AK282" s="11"/>
      <c r="AO282" s="11"/>
      <c r="AS282" s="11"/>
      <c r="AW282" s="11"/>
      <c r="BA282" s="11"/>
      <c r="BE282" s="11"/>
      <c r="BI282" s="11"/>
      <c r="BM282" s="11"/>
      <c r="BQ282" s="11"/>
      <c r="BU282" s="11"/>
      <c r="BY282" s="11"/>
      <c r="CC282" s="11"/>
      <c r="CG282" s="11"/>
      <c r="CK282" s="11"/>
      <c r="CO282" s="11"/>
      <c r="CS282" s="11"/>
      <c r="CW282" s="11"/>
      <c r="DA282" s="11"/>
      <c r="DE282" s="11"/>
      <c r="DI282" s="11"/>
      <c r="DM282" s="11"/>
      <c r="DQ282" s="11"/>
      <c r="DU282" s="11"/>
      <c r="DY282" s="11"/>
      <c r="EC282" s="11"/>
      <c r="EG282" s="11"/>
      <c r="EK282" s="11"/>
      <c r="EO282" s="11"/>
      <c r="ES282" s="11"/>
      <c r="EW282" s="11"/>
      <c r="FA282" s="11"/>
      <c r="FE282" s="11"/>
      <c r="FI282" s="11"/>
      <c r="FM282" s="11"/>
      <c r="FQ282" s="11"/>
      <c r="FU282" s="11"/>
      <c r="FY282" s="11"/>
      <c r="GC282" s="11"/>
      <c r="GG282" s="11"/>
      <c r="GK282" s="11"/>
      <c r="GO282" s="11"/>
      <c r="GS282" s="11"/>
      <c r="GW282" s="11"/>
      <c r="HA282" s="11"/>
      <c r="HE282" s="11"/>
      <c r="HI282" s="11"/>
      <c r="HM282" s="11"/>
      <c r="HQ282" s="11"/>
      <c r="HU282" s="11"/>
      <c r="HY282" s="11"/>
      <c r="IC282" s="11"/>
      <c r="IG282" s="11"/>
      <c r="IK282" s="11"/>
      <c r="IO282" s="11"/>
      <c r="IS282" s="11"/>
    </row>
    <row r="283" spans="1:253" ht="12.75">
      <c r="A283" s="11"/>
      <c r="B283" s="12"/>
      <c r="C283" s="12"/>
      <c r="D283" s="12"/>
      <c r="E283" s="11"/>
      <c r="F283" s="12"/>
      <c r="G283" s="12"/>
      <c r="H283" s="12"/>
      <c r="I283" s="11"/>
      <c r="J283" s="12"/>
      <c r="K283" s="12"/>
      <c r="L283" s="12"/>
      <c r="M283" s="11"/>
      <c r="N283" s="12"/>
      <c r="O283" s="12"/>
      <c r="P283" s="12"/>
      <c r="Q283" s="11"/>
      <c r="R283" s="12"/>
      <c r="S283" s="12"/>
      <c r="U283" s="11"/>
      <c r="Y283" s="11"/>
      <c r="AC283" s="11"/>
      <c r="AG283" s="11"/>
      <c r="AK283" s="11"/>
      <c r="AO283" s="11"/>
      <c r="AS283" s="11"/>
      <c r="AW283" s="11"/>
      <c r="BA283" s="11"/>
      <c r="BE283" s="11"/>
      <c r="BI283" s="11"/>
      <c r="BM283" s="11"/>
      <c r="BQ283" s="11"/>
      <c r="BU283" s="11"/>
      <c r="BY283" s="11"/>
      <c r="CC283" s="11"/>
      <c r="CG283" s="11"/>
      <c r="CK283" s="11"/>
      <c r="CO283" s="11"/>
      <c r="CS283" s="11"/>
      <c r="CW283" s="11"/>
      <c r="DA283" s="11"/>
      <c r="DE283" s="11"/>
      <c r="DI283" s="11"/>
      <c r="DM283" s="11"/>
      <c r="DQ283" s="11"/>
      <c r="DU283" s="11"/>
      <c r="DY283" s="11"/>
      <c r="EC283" s="11"/>
      <c r="EG283" s="11"/>
      <c r="EK283" s="11"/>
      <c r="EO283" s="11"/>
      <c r="ES283" s="11"/>
      <c r="EW283" s="11"/>
      <c r="FA283" s="11"/>
      <c r="FE283" s="11"/>
      <c r="FI283" s="11"/>
      <c r="FM283" s="11"/>
      <c r="FQ283" s="11"/>
      <c r="FU283" s="11"/>
      <c r="FY283" s="11"/>
      <c r="GC283" s="11"/>
      <c r="GG283" s="11"/>
      <c r="GK283" s="11"/>
      <c r="GO283" s="11"/>
      <c r="GS283" s="11"/>
      <c r="GW283" s="11"/>
      <c r="HA283" s="11"/>
      <c r="HE283" s="11"/>
      <c r="HI283" s="11"/>
      <c r="HM283" s="11"/>
      <c r="HQ283" s="11"/>
      <c r="HU283" s="11"/>
      <c r="HY283" s="11"/>
      <c r="IC283" s="11"/>
      <c r="IG283" s="11"/>
      <c r="IK283" s="11"/>
      <c r="IO283" s="11"/>
      <c r="IS283" s="11"/>
    </row>
    <row r="284" spans="1:253" ht="12.75">
      <c r="A284" s="11"/>
      <c r="B284" s="12"/>
      <c r="C284" s="12"/>
      <c r="D284" s="12"/>
      <c r="E284" s="11"/>
      <c r="F284" s="12"/>
      <c r="G284" s="12"/>
      <c r="H284" s="12"/>
      <c r="I284" s="11"/>
      <c r="J284" s="12"/>
      <c r="K284" s="12"/>
      <c r="L284" s="12"/>
      <c r="M284" s="11"/>
      <c r="N284" s="12"/>
      <c r="O284" s="12"/>
      <c r="P284" s="12"/>
      <c r="Q284" s="11"/>
      <c r="R284" s="12"/>
      <c r="S284" s="12"/>
      <c r="U284" s="11"/>
      <c r="Y284" s="11"/>
      <c r="AC284" s="11"/>
      <c r="AG284" s="11"/>
      <c r="AK284" s="11"/>
      <c r="AO284" s="11"/>
      <c r="AS284" s="11"/>
      <c r="AW284" s="11"/>
      <c r="BA284" s="11"/>
      <c r="BE284" s="11"/>
      <c r="BI284" s="11"/>
      <c r="BM284" s="11"/>
      <c r="BQ284" s="11"/>
      <c r="BU284" s="11"/>
      <c r="BY284" s="11"/>
      <c r="CC284" s="11"/>
      <c r="CG284" s="11"/>
      <c r="CK284" s="11"/>
      <c r="CO284" s="11"/>
      <c r="CS284" s="11"/>
      <c r="CW284" s="11"/>
      <c r="DA284" s="11"/>
      <c r="DE284" s="11"/>
      <c r="DI284" s="11"/>
      <c r="DM284" s="11"/>
      <c r="DQ284" s="11"/>
      <c r="DU284" s="11"/>
      <c r="DY284" s="11"/>
      <c r="EC284" s="11"/>
      <c r="EG284" s="11"/>
      <c r="EK284" s="11"/>
      <c r="EO284" s="11"/>
      <c r="ES284" s="11"/>
      <c r="EW284" s="11"/>
      <c r="FA284" s="11"/>
      <c r="FE284" s="11"/>
      <c r="FI284" s="11"/>
      <c r="FM284" s="11"/>
      <c r="FQ284" s="11"/>
      <c r="FU284" s="11"/>
      <c r="FY284" s="11"/>
      <c r="GC284" s="11"/>
      <c r="GG284" s="11"/>
      <c r="GK284" s="11"/>
      <c r="GO284" s="11"/>
      <c r="GS284" s="11"/>
      <c r="GW284" s="11"/>
      <c r="HA284" s="11"/>
      <c r="HE284" s="11"/>
      <c r="HI284" s="11"/>
      <c r="HM284" s="11"/>
      <c r="HQ284" s="11"/>
      <c r="HU284" s="11"/>
      <c r="HY284" s="11"/>
      <c r="IC284" s="11"/>
      <c r="IG284" s="11"/>
      <c r="IK284" s="11"/>
      <c r="IO284" s="11"/>
      <c r="IS284" s="11"/>
    </row>
    <row r="285" spans="1:253" ht="12.75">
      <c r="A285" s="11"/>
      <c r="B285" s="12"/>
      <c r="C285" s="12"/>
      <c r="D285" s="12"/>
      <c r="E285" s="11"/>
      <c r="F285" s="12"/>
      <c r="G285" s="12"/>
      <c r="H285" s="12"/>
      <c r="I285" s="11"/>
      <c r="J285" s="12"/>
      <c r="K285" s="12"/>
      <c r="L285" s="12"/>
      <c r="M285" s="11"/>
      <c r="N285" s="12"/>
      <c r="O285" s="12"/>
      <c r="P285" s="12"/>
      <c r="Q285" s="11"/>
      <c r="R285" s="12"/>
      <c r="S285" s="12"/>
      <c r="U285" s="11"/>
      <c r="Y285" s="11"/>
      <c r="AC285" s="11"/>
      <c r="AG285" s="11"/>
      <c r="AK285" s="11"/>
      <c r="AO285" s="11"/>
      <c r="AS285" s="11"/>
      <c r="AW285" s="11"/>
      <c r="BA285" s="11"/>
      <c r="BE285" s="11"/>
      <c r="BI285" s="11"/>
      <c r="BM285" s="11"/>
      <c r="BQ285" s="11"/>
      <c r="BU285" s="11"/>
      <c r="BY285" s="11"/>
      <c r="CC285" s="11"/>
      <c r="CG285" s="11"/>
      <c r="CK285" s="11"/>
      <c r="CO285" s="11"/>
      <c r="CS285" s="11"/>
      <c r="CW285" s="11"/>
      <c r="DA285" s="11"/>
      <c r="DE285" s="11"/>
      <c r="DI285" s="11"/>
      <c r="DM285" s="11"/>
      <c r="DQ285" s="11"/>
      <c r="DU285" s="11"/>
      <c r="DY285" s="11"/>
      <c r="EC285" s="11"/>
      <c r="EG285" s="11"/>
      <c r="EK285" s="11"/>
      <c r="EO285" s="11"/>
      <c r="ES285" s="11"/>
      <c r="EW285" s="11"/>
      <c r="FA285" s="11"/>
      <c r="FE285" s="11"/>
      <c r="FI285" s="11"/>
      <c r="FM285" s="11"/>
      <c r="FQ285" s="11"/>
      <c r="FU285" s="11"/>
      <c r="FY285" s="11"/>
      <c r="GC285" s="11"/>
      <c r="GG285" s="11"/>
      <c r="GK285" s="11"/>
      <c r="GO285" s="11"/>
      <c r="GS285" s="11"/>
      <c r="GW285" s="11"/>
      <c r="HA285" s="11"/>
      <c r="HE285" s="11"/>
      <c r="HI285" s="11"/>
      <c r="HM285" s="11"/>
      <c r="HQ285" s="11"/>
      <c r="HU285" s="11"/>
      <c r="HY285" s="11"/>
      <c r="IC285" s="11"/>
      <c r="IG285" s="11"/>
      <c r="IK285" s="11"/>
      <c r="IO285" s="11"/>
      <c r="IS285" s="11"/>
    </row>
    <row r="286" spans="1:253" ht="12.75">
      <c r="A286" s="11"/>
      <c r="B286" s="12"/>
      <c r="C286" s="12"/>
      <c r="D286" s="12"/>
      <c r="E286" s="11"/>
      <c r="F286" s="12"/>
      <c r="G286" s="12"/>
      <c r="H286" s="12"/>
      <c r="I286" s="11"/>
      <c r="J286" s="12"/>
      <c r="K286" s="12"/>
      <c r="L286" s="12"/>
      <c r="M286" s="11"/>
      <c r="N286" s="12"/>
      <c r="O286" s="12"/>
      <c r="P286" s="12"/>
      <c r="Q286" s="11"/>
      <c r="R286" s="12"/>
      <c r="S286" s="12"/>
      <c r="U286" s="11"/>
      <c r="Y286" s="11"/>
      <c r="AC286" s="11"/>
      <c r="AG286" s="11"/>
      <c r="AK286" s="11"/>
      <c r="AO286" s="11"/>
      <c r="AS286" s="11"/>
      <c r="AW286" s="11"/>
      <c r="BA286" s="11"/>
      <c r="BE286" s="11"/>
      <c r="BI286" s="11"/>
      <c r="BM286" s="11"/>
      <c r="BQ286" s="11"/>
      <c r="BU286" s="11"/>
      <c r="BY286" s="11"/>
      <c r="CC286" s="11"/>
      <c r="CG286" s="11"/>
      <c r="CK286" s="11"/>
      <c r="CO286" s="11"/>
      <c r="CS286" s="11"/>
      <c r="CW286" s="11"/>
      <c r="DA286" s="11"/>
      <c r="DE286" s="11"/>
      <c r="DI286" s="11"/>
      <c r="DM286" s="11"/>
      <c r="DQ286" s="11"/>
      <c r="DU286" s="11"/>
      <c r="DY286" s="11"/>
      <c r="EC286" s="11"/>
      <c r="EG286" s="11"/>
      <c r="EK286" s="11"/>
      <c r="EO286" s="11"/>
      <c r="ES286" s="11"/>
      <c r="EW286" s="11"/>
      <c r="FA286" s="11"/>
      <c r="FE286" s="11"/>
      <c r="FI286" s="11"/>
      <c r="FM286" s="11"/>
      <c r="FQ286" s="11"/>
      <c r="FU286" s="11"/>
      <c r="FY286" s="11"/>
      <c r="GC286" s="11"/>
      <c r="GG286" s="11"/>
      <c r="GK286" s="11"/>
      <c r="GO286" s="11"/>
      <c r="GS286" s="11"/>
      <c r="GW286" s="11"/>
      <c r="HA286" s="11"/>
      <c r="HE286" s="11"/>
      <c r="HI286" s="11"/>
      <c r="HM286" s="11"/>
      <c r="HQ286" s="11"/>
      <c r="HU286" s="11"/>
      <c r="HY286" s="11"/>
      <c r="IC286" s="11"/>
      <c r="IG286" s="11"/>
      <c r="IK286" s="11"/>
      <c r="IO286" s="11"/>
      <c r="IS286" s="11"/>
    </row>
    <row r="287" spans="1:253" ht="12.75">
      <c r="A287" s="11"/>
      <c r="B287" s="12"/>
      <c r="C287" s="12"/>
      <c r="D287" s="12"/>
      <c r="E287" s="11"/>
      <c r="F287" s="12"/>
      <c r="G287" s="12"/>
      <c r="H287" s="12"/>
      <c r="I287" s="11"/>
      <c r="J287" s="12"/>
      <c r="K287" s="12"/>
      <c r="L287" s="12"/>
      <c r="M287" s="11"/>
      <c r="N287" s="12"/>
      <c r="O287" s="12"/>
      <c r="P287" s="12"/>
      <c r="Q287" s="11"/>
      <c r="R287" s="12"/>
      <c r="S287" s="12"/>
      <c r="U287" s="11"/>
      <c r="Y287" s="11"/>
      <c r="AC287" s="11"/>
      <c r="AG287" s="11"/>
      <c r="AK287" s="11"/>
      <c r="AO287" s="11"/>
      <c r="AS287" s="11"/>
      <c r="AW287" s="11"/>
      <c r="BA287" s="11"/>
      <c r="BE287" s="11"/>
      <c r="BI287" s="11"/>
      <c r="BM287" s="11"/>
      <c r="BQ287" s="11"/>
      <c r="BU287" s="11"/>
      <c r="BY287" s="11"/>
      <c r="CC287" s="11"/>
      <c r="CG287" s="11"/>
      <c r="CK287" s="11"/>
      <c r="CO287" s="11"/>
      <c r="CS287" s="11"/>
      <c r="CW287" s="11"/>
      <c r="DA287" s="11"/>
      <c r="DE287" s="11"/>
      <c r="DI287" s="11"/>
      <c r="DM287" s="11"/>
      <c r="DQ287" s="11"/>
      <c r="DU287" s="11"/>
      <c r="DY287" s="11"/>
      <c r="EC287" s="11"/>
      <c r="EG287" s="11"/>
      <c r="EK287" s="11"/>
      <c r="EO287" s="11"/>
      <c r="ES287" s="11"/>
      <c r="EW287" s="11"/>
      <c r="FA287" s="11"/>
      <c r="FE287" s="11"/>
      <c r="FI287" s="11"/>
      <c r="FM287" s="11"/>
      <c r="FQ287" s="11"/>
      <c r="FU287" s="11"/>
      <c r="FY287" s="11"/>
      <c r="GC287" s="11"/>
      <c r="GG287" s="11"/>
      <c r="GK287" s="11"/>
      <c r="GO287" s="11"/>
      <c r="GS287" s="11"/>
      <c r="GW287" s="11"/>
      <c r="HA287" s="11"/>
      <c r="HE287" s="11"/>
      <c r="HI287" s="11"/>
      <c r="HM287" s="11"/>
      <c r="HQ287" s="11"/>
      <c r="HU287" s="11"/>
      <c r="HY287" s="11"/>
      <c r="IC287" s="11"/>
      <c r="IG287" s="11"/>
      <c r="IK287" s="11"/>
      <c r="IO287" s="11"/>
      <c r="IS287" s="11"/>
    </row>
    <row r="288" spans="1:253" ht="12.75">
      <c r="A288" s="11"/>
      <c r="B288" s="12"/>
      <c r="C288" s="12"/>
      <c r="D288" s="12"/>
      <c r="E288" s="11"/>
      <c r="F288" s="12"/>
      <c r="G288" s="12"/>
      <c r="H288" s="12"/>
      <c r="I288" s="11"/>
      <c r="J288" s="12"/>
      <c r="K288" s="12"/>
      <c r="L288" s="12"/>
      <c r="M288" s="11"/>
      <c r="N288" s="12"/>
      <c r="O288" s="12"/>
      <c r="P288" s="12"/>
      <c r="Q288" s="11"/>
      <c r="R288" s="12"/>
      <c r="S288" s="12"/>
      <c r="U288" s="11"/>
      <c r="Y288" s="11"/>
      <c r="AC288" s="11"/>
      <c r="AG288" s="11"/>
      <c r="AK288" s="11"/>
      <c r="AO288" s="11"/>
      <c r="AS288" s="11"/>
      <c r="AW288" s="11"/>
      <c r="BA288" s="11"/>
      <c r="BE288" s="11"/>
      <c r="BI288" s="11"/>
      <c r="BM288" s="11"/>
      <c r="BQ288" s="11"/>
      <c r="BU288" s="11"/>
      <c r="BY288" s="11"/>
      <c r="CC288" s="11"/>
      <c r="CG288" s="11"/>
      <c r="CK288" s="11"/>
      <c r="CO288" s="11"/>
      <c r="CS288" s="11"/>
      <c r="CW288" s="11"/>
      <c r="DA288" s="11"/>
      <c r="DE288" s="11"/>
      <c r="DI288" s="11"/>
      <c r="DM288" s="11"/>
      <c r="DQ288" s="11"/>
      <c r="DU288" s="11"/>
      <c r="DY288" s="11"/>
      <c r="EC288" s="11"/>
      <c r="EG288" s="11"/>
      <c r="EK288" s="11"/>
      <c r="EO288" s="11"/>
      <c r="ES288" s="11"/>
      <c r="EW288" s="11"/>
      <c r="FA288" s="11"/>
      <c r="FE288" s="11"/>
      <c r="FI288" s="11"/>
      <c r="FM288" s="11"/>
      <c r="FQ288" s="11"/>
      <c r="FU288" s="11"/>
      <c r="FY288" s="11"/>
      <c r="GC288" s="11"/>
      <c r="GG288" s="11"/>
      <c r="GK288" s="11"/>
      <c r="GO288" s="11"/>
      <c r="GS288" s="11"/>
      <c r="GW288" s="11"/>
      <c r="HA288" s="11"/>
      <c r="HE288" s="11"/>
      <c r="HI288" s="11"/>
      <c r="HM288" s="11"/>
      <c r="HQ288" s="11"/>
      <c r="HU288" s="11"/>
      <c r="HY288" s="11"/>
      <c r="IC288" s="11"/>
      <c r="IG288" s="11"/>
      <c r="IK288" s="11"/>
      <c r="IO288" s="11"/>
      <c r="IS288" s="11"/>
    </row>
    <row r="289" spans="1:253" ht="12.75">
      <c r="A289" s="11"/>
      <c r="B289" s="12"/>
      <c r="C289" s="12"/>
      <c r="D289" s="12"/>
      <c r="E289" s="11"/>
      <c r="F289" s="12"/>
      <c r="G289" s="12"/>
      <c r="H289" s="12"/>
      <c r="I289" s="11"/>
      <c r="J289" s="12"/>
      <c r="K289" s="12"/>
      <c r="L289" s="12"/>
      <c r="M289" s="11"/>
      <c r="N289" s="12"/>
      <c r="O289" s="12"/>
      <c r="P289" s="12"/>
      <c r="Q289" s="11"/>
      <c r="R289" s="12"/>
      <c r="S289" s="12"/>
      <c r="U289" s="11"/>
      <c r="Y289" s="11"/>
      <c r="AC289" s="11"/>
      <c r="AG289" s="11"/>
      <c r="AK289" s="11"/>
      <c r="AO289" s="11"/>
      <c r="AS289" s="11"/>
      <c r="AW289" s="11"/>
      <c r="BA289" s="11"/>
      <c r="BE289" s="11"/>
      <c r="BI289" s="11"/>
      <c r="BM289" s="11"/>
      <c r="BQ289" s="11"/>
      <c r="BU289" s="11"/>
      <c r="BY289" s="11"/>
      <c r="CC289" s="11"/>
      <c r="CG289" s="11"/>
      <c r="CK289" s="11"/>
      <c r="CO289" s="11"/>
      <c r="CS289" s="11"/>
      <c r="CW289" s="11"/>
      <c r="DA289" s="11"/>
      <c r="DE289" s="11"/>
      <c r="DI289" s="11"/>
      <c r="DM289" s="11"/>
      <c r="DQ289" s="11"/>
      <c r="DU289" s="11"/>
      <c r="DY289" s="11"/>
      <c r="EC289" s="11"/>
      <c r="EG289" s="11"/>
      <c r="EK289" s="11"/>
      <c r="EO289" s="11"/>
      <c r="ES289" s="11"/>
      <c r="EW289" s="11"/>
      <c r="FA289" s="11"/>
      <c r="FE289" s="11"/>
      <c r="FI289" s="11"/>
      <c r="FM289" s="11"/>
      <c r="FQ289" s="11"/>
      <c r="FU289" s="11"/>
      <c r="FY289" s="11"/>
      <c r="GC289" s="11"/>
      <c r="GG289" s="11"/>
      <c r="GK289" s="11"/>
      <c r="GO289" s="11"/>
      <c r="GS289" s="11"/>
      <c r="GW289" s="11"/>
      <c r="HA289" s="11"/>
      <c r="HE289" s="11"/>
      <c r="HI289" s="11"/>
      <c r="HM289" s="11"/>
      <c r="HQ289" s="11"/>
      <c r="HU289" s="11"/>
      <c r="HY289" s="11"/>
      <c r="IC289" s="11"/>
      <c r="IG289" s="11"/>
      <c r="IK289" s="11"/>
      <c r="IO289" s="11"/>
      <c r="IS289" s="11"/>
    </row>
    <row r="290" spans="1:253" ht="12.75">
      <c r="A290" s="11"/>
      <c r="B290" s="12"/>
      <c r="C290" s="12"/>
      <c r="D290" s="12"/>
      <c r="E290" s="11"/>
      <c r="F290" s="12"/>
      <c r="G290" s="12"/>
      <c r="H290" s="12"/>
      <c r="I290" s="11"/>
      <c r="J290" s="12"/>
      <c r="K290" s="12"/>
      <c r="L290" s="12"/>
      <c r="M290" s="11"/>
      <c r="N290" s="12"/>
      <c r="O290" s="12"/>
      <c r="P290" s="12"/>
      <c r="Q290" s="11"/>
      <c r="R290" s="12"/>
      <c r="S290" s="12"/>
      <c r="U290" s="11"/>
      <c r="Y290" s="11"/>
      <c r="AC290" s="11"/>
      <c r="AG290" s="11"/>
      <c r="AK290" s="11"/>
      <c r="AO290" s="11"/>
      <c r="AS290" s="11"/>
      <c r="AW290" s="11"/>
      <c r="BA290" s="11"/>
      <c r="BE290" s="11"/>
      <c r="BI290" s="11"/>
      <c r="BM290" s="11"/>
      <c r="BQ290" s="11"/>
      <c r="BU290" s="11"/>
      <c r="BY290" s="11"/>
      <c r="CC290" s="11"/>
      <c r="CG290" s="11"/>
      <c r="CK290" s="11"/>
      <c r="CO290" s="11"/>
      <c r="CS290" s="11"/>
      <c r="CW290" s="11"/>
      <c r="DA290" s="11"/>
      <c r="DE290" s="11"/>
      <c r="DI290" s="11"/>
      <c r="DM290" s="11"/>
      <c r="DQ290" s="11"/>
      <c r="DU290" s="11"/>
      <c r="DY290" s="11"/>
      <c r="EC290" s="11"/>
      <c r="EG290" s="11"/>
      <c r="EK290" s="11"/>
      <c r="EO290" s="11"/>
      <c r="ES290" s="11"/>
      <c r="EW290" s="11"/>
      <c r="FA290" s="11"/>
      <c r="FE290" s="11"/>
      <c r="FI290" s="11"/>
      <c r="FM290" s="11"/>
      <c r="FQ290" s="11"/>
      <c r="FU290" s="11"/>
      <c r="FY290" s="11"/>
      <c r="GC290" s="11"/>
      <c r="GG290" s="11"/>
      <c r="GK290" s="11"/>
      <c r="GO290" s="11"/>
      <c r="GS290" s="11"/>
      <c r="GW290" s="11"/>
      <c r="HA290" s="11"/>
      <c r="HE290" s="11"/>
      <c r="HI290" s="11"/>
      <c r="HM290" s="11"/>
      <c r="HQ290" s="11"/>
      <c r="HU290" s="11"/>
      <c r="HY290" s="11"/>
      <c r="IC290" s="11"/>
      <c r="IG290" s="11"/>
      <c r="IK290" s="11"/>
      <c r="IO290" s="11"/>
      <c r="IS290" s="11"/>
    </row>
    <row r="291" spans="1:253" ht="12.75">
      <c r="A291" s="11"/>
      <c r="B291" s="12"/>
      <c r="C291" s="12"/>
      <c r="D291" s="12"/>
      <c r="E291" s="11"/>
      <c r="F291" s="12"/>
      <c r="G291" s="12"/>
      <c r="H291" s="12"/>
      <c r="I291" s="11"/>
      <c r="J291" s="12"/>
      <c r="K291" s="12"/>
      <c r="L291" s="12"/>
      <c r="M291" s="11"/>
      <c r="N291" s="12"/>
      <c r="O291" s="12"/>
      <c r="P291" s="12"/>
      <c r="Q291" s="11"/>
      <c r="R291" s="12"/>
      <c r="S291" s="12"/>
      <c r="U291" s="11"/>
      <c r="Y291" s="11"/>
      <c r="AC291" s="11"/>
      <c r="AG291" s="11"/>
      <c r="AK291" s="11"/>
      <c r="AO291" s="11"/>
      <c r="AS291" s="11"/>
      <c r="AW291" s="11"/>
      <c r="BA291" s="11"/>
      <c r="BE291" s="11"/>
      <c r="BI291" s="11"/>
      <c r="BM291" s="11"/>
      <c r="BQ291" s="11"/>
      <c r="BU291" s="11"/>
      <c r="BY291" s="11"/>
      <c r="CC291" s="11"/>
      <c r="CG291" s="11"/>
      <c r="CK291" s="11"/>
      <c r="CO291" s="11"/>
      <c r="CS291" s="11"/>
      <c r="CW291" s="11"/>
      <c r="DA291" s="11"/>
      <c r="DE291" s="11"/>
      <c r="DI291" s="11"/>
      <c r="DM291" s="11"/>
      <c r="DQ291" s="11"/>
      <c r="DU291" s="11"/>
      <c r="DY291" s="11"/>
      <c r="EC291" s="11"/>
      <c r="EG291" s="11"/>
      <c r="EK291" s="11"/>
      <c r="EO291" s="11"/>
      <c r="ES291" s="11"/>
      <c r="EW291" s="11"/>
      <c r="FA291" s="11"/>
      <c r="FE291" s="11"/>
      <c r="FI291" s="11"/>
      <c r="FM291" s="11"/>
      <c r="FQ291" s="11"/>
      <c r="FU291" s="11"/>
      <c r="FY291" s="11"/>
      <c r="GC291" s="11"/>
      <c r="GG291" s="11"/>
      <c r="GK291" s="11"/>
      <c r="GO291" s="11"/>
      <c r="GS291" s="11"/>
      <c r="GW291" s="11"/>
      <c r="HA291" s="11"/>
      <c r="HE291" s="11"/>
      <c r="HI291" s="11"/>
      <c r="HM291" s="11"/>
      <c r="HQ291" s="11"/>
      <c r="HU291" s="11"/>
      <c r="HY291" s="11"/>
      <c r="IC291" s="11"/>
      <c r="IG291" s="11"/>
      <c r="IK291" s="11"/>
      <c r="IO291" s="11"/>
      <c r="IS291" s="11"/>
    </row>
    <row r="292" spans="1:253" ht="12.75">
      <c r="A292" s="11"/>
      <c r="B292" s="12"/>
      <c r="C292" s="12"/>
      <c r="D292" s="12"/>
      <c r="E292" s="11"/>
      <c r="F292" s="12"/>
      <c r="G292" s="12"/>
      <c r="H292" s="12"/>
      <c r="I292" s="11"/>
      <c r="J292" s="12"/>
      <c r="K292" s="12"/>
      <c r="L292" s="12"/>
      <c r="M292" s="11"/>
      <c r="N292" s="12"/>
      <c r="O292" s="12"/>
      <c r="P292" s="12"/>
      <c r="Q292" s="11"/>
      <c r="R292" s="12"/>
      <c r="S292" s="12"/>
      <c r="U292" s="11"/>
      <c r="Y292" s="11"/>
      <c r="AC292" s="11"/>
      <c r="AG292" s="11"/>
      <c r="AK292" s="11"/>
      <c r="AO292" s="11"/>
      <c r="AS292" s="11"/>
      <c r="AW292" s="11"/>
      <c r="BA292" s="11"/>
      <c r="BE292" s="11"/>
      <c r="BI292" s="11"/>
      <c r="BM292" s="11"/>
      <c r="BQ292" s="11"/>
      <c r="BU292" s="11"/>
      <c r="BY292" s="11"/>
      <c r="CC292" s="11"/>
      <c r="CG292" s="11"/>
      <c r="CK292" s="11"/>
      <c r="CO292" s="11"/>
      <c r="CS292" s="11"/>
      <c r="CW292" s="11"/>
      <c r="DA292" s="11"/>
      <c r="DE292" s="11"/>
      <c r="DI292" s="11"/>
      <c r="DM292" s="11"/>
      <c r="DQ292" s="11"/>
      <c r="DU292" s="11"/>
      <c r="DY292" s="11"/>
      <c r="EC292" s="11"/>
      <c r="EG292" s="11"/>
      <c r="EK292" s="11"/>
      <c r="EO292" s="11"/>
      <c r="ES292" s="11"/>
      <c r="EW292" s="11"/>
      <c r="FA292" s="11"/>
      <c r="FE292" s="11"/>
      <c r="FI292" s="11"/>
      <c r="FM292" s="11"/>
      <c r="FQ292" s="11"/>
      <c r="FU292" s="11"/>
      <c r="FY292" s="11"/>
      <c r="GC292" s="11"/>
      <c r="GG292" s="11"/>
      <c r="GK292" s="11"/>
      <c r="GO292" s="11"/>
      <c r="GS292" s="11"/>
      <c r="GW292" s="11"/>
      <c r="HA292" s="11"/>
      <c r="HE292" s="11"/>
      <c r="HI292" s="11"/>
      <c r="HM292" s="11"/>
      <c r="HQ292" s="11"/>
      <c r="HU292" s="11"/>
      <c r="HY292" s="11"/>
      <c r="IC292" s="11"/>
      <c r="IG292" s="11"/>
      <c r="IK292" s="11"/>
      <c r="IO292" s="11"/>
      <c r="IS292" s="11"/>
    </row>
    <row r="293" spans="1:253" ht="12.75">
      <c r="A293" s="11"/>
      <c r="B293" s="12"/>
      <c r="C293" s="12"/>
      <c r="D293" s="12"/>
      <c r="E293" s="11"/>
      <c r="F293" s="12"/>
      <c r="G293" s="12"/>
      <c r="H293" s="12"/>
      <c r="I293" s="11"/>
      <c r="J293" s="12"/>
      <c r="K293" s="12"/>
      <c r="L293" s="12"/>
      <c r="M293" s="11"/>
      <c r="N293" s="12"/>
      <c r="O293" s="12"/>
      <c r="P293" s="12"/>
      <c r="Q293" s="11"/>
      <c r="R293" s="12"/>
      <c r="S293" s="12"/>
      <c r="U293" s="11"/>
      <c r="Y293" s="11"/>
      <c r="AC293" s="11"/>
      <c r="AG293" s="11"/>
      <c r="AK293" s="11"/>
      <c r="AO293" s="11"/>
      <c r="AS293" s="11"/>
      <c r="AW293" s="11"/>
      <c r="BA293" s="11"/>
      <c r="BE293" s="11"/>
      <c r="BI293" s="11"/>
      <c r="BM293" s="11"/>
      <c r="BQ293" s="11"/>
      <c r="BU293" s="11"/>
      <c r="BY293" s="11"/>
      <c r="CC293" s="11"/>
      <c r="CG293" s="11"/>
      <c r="CK293" s="11"/>
      <c r="CO293" s="11"/>
      <c r="CS293" s="11"/>
      <c r="CW293" s="11"/>
      <c r="DA293" s="11"/>
      <c r="DE293" s="11"/>
      <c r="DI293" s="11"/>
      <c r="DM293" s="11"/>
      <c r="DQ293" s="11"/>
      <c r="DU293" s="11"/>
      <c r="DY293" s="11"/>
      <c r="EC293" s="11"/>
      <c r="EG293" s="11"/>
      <c r="EK293" s="11"/>
      <c r="EO293" s="11"/>
      <c r="ES293" s="11"/>
      <c r="EW293" s="11"/>
      <c r="FA293" s="11"/>
      <c r="FE293" s="11"/>
      <c r="FI293" s="11"/>
      <c r="FM293" s="11"/>
      <c r="FQ293" s="11"/>
      <c r="FU293" s="11"/>
      <c r="FY293" s="11"/>
      <c r="GC293" s="11"/>
      <c r="GG293" s="11"/>
      <c r="GK293" s="11"/>
      <c r="GO293" s="11"/>
      <c r="GS293" s="11"/>
      <c r="GW293" s="11"/>
      <c r="HA293" s="11"/>
      <c r="HE293" s="11"/>
      <c r="HI293" s="11"/>
      <c r="HM293" s="11"/>
      <c r="HQ293" s="11"/>
      <c r="HU293" s="11"/>
      <c r="HY293" s="11"/>
      <c r="IC293" s="11"/>
      <c r="IG293" s="11"/>
      <c r="IK293" s="11"/>
      <c r="IO293" s="11"/>
      <c r="IS293" s="11"/>
    </row>
    <row r="294" spans="1:253" ht="12.75">
      <c r="A294" s="11"/>
      <c r="B294" s="12"/>
      <c r="C294" s="12"/>
      <c r="D294" s="12"/>
      <c r="E294" s="11"/>
      <c r="F294" s="12"/>
      <c r="G294" s="12"/>
      <c r="H294" s="12"/>
      <c r="I294" s="11"/>
      <c r="J294" s="12"/>
      <c r="K294" s="12"/>
      <c r="L294" s="12"/>
      <c r="M294" s="11"/>
      <c r="N294" s="12"/>
      <c r="O294" s="12"/>
      <c r="P294" s="12"/>
      <c r="Q294" s="11"/>
      <c r="R294" s="12"/>
      <c r="S294" s="12"/>
      <c r="U294" s="11"/>
      <c r="Y294" s="11"/>
      <c r="AC294" s="11"/>
      <c r="AG294" s="11"/>
      <c r="AK294" s="11"/>
      <c r="AO294" s="11"/>
      <c r="AS294" s="11"/>
      <c r="AW294" s="11"/>
      <c r="BA294" s="11"/>
      <c r="BE294" s="11"/>
      <c r="BI294" s="11"/>
      <c r="BM294" s="11"/>
      <c r="BQ294" s="11"/>
      <c r="BU294" s="11"/>
      <c r="BY294" s="11"/>
      <c r="CC294" s="11"/>
      <c r="CG294" s="11"/>
      <c r="CK294" s="11"/>
      <c r="CO294" s="11"/>
      <c r="CS294" s="11"/>
      <c r="CW294" s="11"/>
      <c r="DA294" s="11"/>
      <c r="DE294" s="11"/>
      <c r="DI294" s="11"/>
      <c r="DM294" s="11"/>
      <c r="DQ294" s="11"/>
      <c r="DU294" s="11"/>
      <c r="DY294" s="11"/>
      <c r="EC294" s="11"/>
      <c r="EG294" s="11"/>
      <c r="EK294" s="11"/>
      <c r="EO294" s="11"/>
      <c r="ES294" s="11"/>
      <c r="EW294" s="11"/>
      <c r="FA294" s="11"/>
      <c r="FE294" s="11"/>
      <c r="FI294" s="11"/>
      <c r="FM294" s="11"/>
      <c r="FQ294" s="11"/>
      <c r="FU294" s="11"/>
      <c r="FY294" s="11"/>
      <c r="GC294" s="11"/>
      <c r="GG294" s="11"/>
      <c r="GK294" s="11"/>
      <c r="GO294" s="11"/>
      <c r="GS294" s="11"/>
      <c r="GW294" s="11"/>
      <c r="HA294" s="11"/>
      <c r="HE294" s="11"/>
      <c r="HI294" s="11"/>
      <c r="HM294" s="11"/>
      <c r="HQ294" s="11"/>
      <c r="HU294" s="11"/>
      <c r="HY294" s="11"/>
      <c r="IC294" s="11"/>
      <c r="IG294" s="11"/>
      <c r="IK294" s="11"/>
      <c r="IO294" s="11"/>
      <c r="IS294" s="11"/>
    </row>
    <row r="295" spans="1:253" ht="12.75">
      <c r="A295" s="11"/>
      <c r="B295" s="12"/>
      <c r="C295" s="12"/>
      <c r="D295" s="12"/>
      <c r="E295" s="11"/>
      <c r="F295" s="12"/>
      <c r="G295" s="12"/>
      <c r="H295" s="12"/>
      <c r="I295" s="11"/>
      <c r="J295" s="12"/>
      <c r="K295" s="12"/>
      <c r="L295" s="12"/>
      <c r="M295" s="11"/>
      <c r="N295" s="12"/>
      <c r="O295" s="12"/>
      <c r="P295" s="12"/>
      <c r="Q295" s="11"/>
      <c r="R295" s="12"/>
      <c r="S295" s="12"/>
      <c r="U295" s="11"/>
      <c r="Y295" s="11"/>
      <c r="AC295" s="11"/>
      <c r="AG295" s="11"/>
      <c r="AK295" s="11"/>
      <c r="AO295" s="11"/>
      <c r="AS295" s="11"/>
      <c r="AW295" s="11"/>
      <c r="BA295" s="11"/>
      <c r="BE295" s="11"/>
      <c r="BI295" s="11"/>
      <c r="BM295" s="11"/>
      <c r="BQ295" s="11"/>
      <c r="BU295" s="11"/>
      <c r="BY295" s="11"/>
      <c r="CC295" s="11"/>
      <c r="CG295" s="11"/>
      <c r="CK295" s="11"/>
      <c r="CO295" s="11"/>
      <c r="CS295" s="11"/>
      <c r="CW295" s="11"/>
      <c r="DA295" s="11"/>
      <c r="DE295" s="11"/>
      <c r="DI295" s="11"/>
      <c r="DM295" s="11"/>
      <c r="DQ295" s="11"/>
      <c r="DU295" s="11"/>
      <c r="DY295" s="11"/>
      <c r="EC295" s="11"/>
      <c r="EG295" s="11"/>
      <c r="EK295" s="11"/>
      <c r="EO295" s="11"/>
      <c r="ES295" s="11"/>
      <c r="EW295" s="11"/>
      <c r="FA295" s="11"/>
      <c r="FE295" s="11"/>
      <c r="FI295" s="11"/>
      <c r="FM295" s="11"/>
      <c r="FQ295" s="11"/>
      <c r="FU295" s="11"/>
      <c r="FY295" s="11"/>
      <c r="GC295" s="11"/>
      <c r="GG295" s="11"/>
      <c r="GK295" s="11"/>
      <c r="GO295" s="11"/>
      <c r="GS295" s="11"/>
      <c r="GW295" s="11"/>
      <c r="HA295" s="11"/>
      <c r="HE295" s="11"/>
      <c r="HI295" s="11"/>
      <c r="HM295" s="11"/>
      <c r="HQ295" s="11"/>
      <c r="HU295" s="11"/>
      <c r="HY295" s="11"/>
      <c r="IC295" s="11"/>
      <c r="IG295" s="11"/>
      <c r="IK295" s="11"/>
      <c r="IO295" s="11"/>
      <c r="IS295" s="11"/>
    </row>
    <row r="296" spans="1:253" ht="12.75">
      <c r="A296" s="11"/>
      <c r="B296" s="12"/>
      <c r="C296" s="12"/>
      <c r="D296" s="12"/>
      <c r="E296" s="11"/>
      <c r="F296" s="12"/>
      <c r="G296" s="12"/>
      <c r="H296" s="12"/>
      <c r="I296" s="11"/>
      <c r="J296" s="12"/>
      <c r="K296" s="12"/>
      <c r="L296" s="12"/>
      <c r="M296" s="11"/>
      <c r="N296" s="12"/>
      <c r="O296" s="12"/>
      <c r="P296" s="12"/>
      <c r="Q296" s="11"/>
      <c r="R296" s="12"/>
      <c r="S296" s="12"/>
      <c r="U296" s="11"/>
      <c r="Y296" s="11"/>
      <c r="AC296" s="11"/>
      <c r="AG296" s="11"/>
      <c r="AK296" s="11"/>
      <c r="AO296" s="11"/>
      <c r="AS296" s="11"/>
      <c r="AW296" s="11"/>
      <c r="BA296" s="11"/>
      <c r="BE296" s="11"/>
      <c r="BI296" s="11"/>
      <c r="BM296" s="11"/>
      <c r="BQ296" s="11"/>
      <c r="BU296" s="11"/>
      <c r="BY296" s="11"/>
      <c r="CC296" s="11"/>
      <c r="CG296" s="11"/>
      <c r="CK296" s="11"/>
      <c r="CO296" s="11"/>
      <c r="CS296" s="11"/>
      <c r="CW296" s="11"/>
      <c r="DA296" s="11"/>
      <c r="DE296" s="11"/>
      <c r="DI296" s="11"/>
      <c r="DM296" s="11"/>
      <c r="DQ296" s="11"/>
      <c r="DU296" s="11"/>
      <c r="DY296" s="11"/>
      <c r="EC296" s="11"/>
      <c r="EG296" s="11"/>
      <c r="EK296" s="11"/>
      <c r="EO296" s="11"/>
      <c r="ES296" s="11"/>
      <c r="EW296" s="11"/>
      <c r="FA296" s="11"/>
      <c r="FE296" s="11"/>
      <c r="FI296" s="11"/>
      <c r="FM296" s="11"/>
      <c r="FQ296" s="11"/>
      <c r="FU296" s="11"/>
      <c r="FY296" s="11"/>
      <c r="GC296" s="11"/>
      <c r="GG296" s="11"/>
      <c r="GK296" s="11"/>
      <c r="GO296" s="11"/>
      <c r="GS296" s="11"/>
      <c r="GW296" s="11"/>
      <c r="HA296" s="11"/>
      <c r="HE296" s="11"/>
      <c r="HI296" s="11"/>
      <c r="HM296" s="11"/>
      <c r="HQ296" s="11"/>
      <c r="HU296" s="11"/>
      <c r="HY296" s="11"/>
      <c r="IC296" s="11"/>
      <c r="IG296" s="11"/>
      <c r="IK296" s="11"/>
      <c r="IO296" s="11"/>
      <c r="IS296" s="11"/>
    </row>
    <row r="297" spans="1:253" ht="12.75">
      <c r="A297" s="11"/>
      <c r="B297" s="12"/>
      <c r="C297" s="12"/>
      <c r="D297" s="12"/>
      <c r="E297" s="11"/>
      <c r="F297" s="12"/>
      <c r="G297" s="12"/>
      <c r="H297" s="12"/>
      <c r="I297" s="11"/>
      <c r="J297" s="12"/>
      <c r="K297" s="12"/>
      <c r="L297" s="12"/>
      <c r="M297" s="11"/>
      <c r="N297" s="12"/>
      <c r="O297" s="12"/>
      <c r="P297" s="12"/>
      <c r="Q297" s="11"/>
      <c r="R297" s="12"/>
      <c r="S297" s="12"/>
      <c r="U297" s="11"/>
      <c r="Y297" s="11"/>
      <c r="AC297" s="11"/>
      <c r="AG297" s="11"/>
      <c r="AK297" s="11"/>
      <c r="AO297" s="11"/>
      <c r="AS297" s="11"/>
      <c r="AW297" s="11"/>
      <c r="BA297" s="11"/>
      <c r="BE297" s="11"/>
      <c r="BI297" s="11"/>
      <c r="BM297" s="11"/>
      <c r="BQ297" s="11"/>
      <c r="BU297" s="11"/>
      <c r="BY297" s="11"/>
      <c r="CC297" s="11"/>
      <c r="CG297" s="11"/>
      <c r="CK297" s="11"/>
      <c r="CO297" s="11"/>
      <c r="CS297" s="11"/>
      <c r="CW297" s="11"/>
      <c r="DA297" s="11"/>
      <c r="DE297" s="11"/>
      <c r="DI297" s="11"/>
      <c r="DM297" s="11"/>
      <c r="DQ297" s="11"/>
      <c r="DU297" s="11"/>
      <c r="DY297" s="11"/>
      <c r="EC297" s="11"/>
      <c r="EG297" s="11"/>
      <c r="EK297" s="11"/>
      <c r="EO297" s="11"/>
      <c r="ES297" s="11"/>
      <c r="EW297" s="11"/>
      <c r="FA297" s="11"/>
      <c r="FE297" s="11"/>
      <c r="FI297" s="11"/>
      <c r="FM297" s="11"/>
      <c r="FQ297" s="11"/>
      <c r="FU297" s="11"/>
      <c r="FY297" s="11"/>
      <c r="GC297" s="11"/>
      <c r="GG297" s="11"/>
      <c r="GK297" s="11"/>
      <c r="GO297" s="11"/>
      <c r="GS297" s="11"/>
      <c r="GW297" s="11"/>
      <c r="HA297" s="11"/>
      <c r="HE297" s="11"/>
      <c r="HI297" s="11"/>
      <c r="HM297" s="11"/>
      <c r="HQ297" s="11"/>
      <c r="HU297" s="11"/>
      <c r="HY297" s="11"/>
      <c r="IC297" s="11"/>
      <c r="IG297" s="11"/>
      <c r="IK297" s="11"/>
      <c r="IO297" s="11"/>
      <c r="IS297" s="11"/>
    </row>
    <row r="298" spans="1:253" ht="12.75">
      <c r="A298" s="11"/>
      <c r="B298" s="12"/>
      <c r="C298" s="12"/>
      <c r="D298" s="12"/>
      <c r="E298" s="11"/>
      <c r="F298" s="12"/>
      <c r="G298" s="12"/>
      <c r="H298" s="12"/>
      <c r="I298" s="11"/>
      <c r="J298" s="12"/>
      <c r="K298" s="12"/>
      <c r="L298" s="12"/>
      <c r="M298" s="11"/>
      <c r="N298" s="12"/>
      <c r="O298" s="12"/>
      <c r="P298" s="12"/>
      <c r="Q298" s="11"/>
      <c r="R298" s="12"/>
      <c r="S298" s="12"/>
      <c r="U298" s="11"/>
      <c r="Y298" s="11"/>
      <c r="AC298" s="11"/>
      <c r="AG298" s="11"/>
      <c r="AK298" s="11"/>
      <c r="AO298" s="11"/>
      <c r="AS298" s="11"/>
      <c r="AW298" s="11"/>
      <c r="BA298" s="11"/>
      <c r="BE298" s="11"/>
      <c r="BI298" s="11"/>
      <c r="BM298" s="11"/>
      <c r="BQ298" s="11"/>
      <c r="BU298" s="11"/>
      <c r="BY298" s="11"/>
      <c r="CC298" s="11"/>
      <c r="CG298" s="11"/>
      <c r="CK298" s="11"/>
      <c r="CO298" s="11"/>
      <c r="CS298" s="11"/>
      <c r="CW298" s="11"/>
      <c r="DA298" s="11"/>
      <c r="DE298" s="11"/>
      <c r="DI298" s="11"/>
      <c r="DM298" s="11"/>
      <c r="DQ298" s="11"/>
      <c r="DU298" s="11"/>
      <c r="DY298" s="11"/>
      <c r="EC298" s="11"/>
      <c r="EG298" s="11"/>
      <c r="EK298" s="11"/>
      <c r="EO298" s="11"/>
      <c r="ES298" s="11"/>
      <c r="EW298" s="11"/>
      <c r="FA298" s="11"/>
      <c r="FE298" s="11"/>
      <c r="FI298" s="11"/>
      <c r="FM298" s="11"/>
      <c r="FQ298" s="11"/>
      <c r="FU298" s="11"/>
      <c r="FY298" s="11"/>
      <c r="GC298" s="11"/>
      <c r="GG298" s="11"/>
      <c r="GK298" s="11"/>
      <c r="GO298" s="11"/>
      <c r="GS298" s="11"/>
      <c r="GW298" s="11"/>
      <c r="HA298" s="11"/>
      <c r="HE298" s="11"/>
      <c r="HI298" s="11"/>
      <c r="HM298" s="11"/>
      <c r="HQ298" s="11"/>
      <c r="HU298" s="11"/>
      <c r="HY298" s="11"/>
      <c r="IC298" s="11"/>
      <c r="IG298" s="11"/>
      <c r="IK298" s="11"/>
      <c r="IO298" s="11"/>
      <c r="IS298" s="11"/>
    </row>
    <row r="299" spans="1:253" ht="12.75">
      <c r="A299" s="11"/>
      <c r="B299" s="12"/>
      <c r="C299" s="12"/>
      <c r="D299" s="12"/>
      <c r="E299" s="11"/>
      <c r="F299" s="12"/>
      <c r="G299" s="12"/>
      <c r="H299" s="12"/>
      <c r="I299" s="11"/>
      <c r="J299" s="12"/>
      <c r="K299" s="12"/>
      <c r="L299" s="12"/>
      <c r="M299" s="11"/>
      <c r="N299" s="12"/>
      <c r="O299" s="12"/>
      <c r="P299" s="12"/>
      <c r="Q299" s="11"/>
      <c r="R299" s="12"/>
      <c r="S299" s="12"/>
      <c r="U299" s="11"/>
      <c r="Y299" s="11"/>
      <c r="AC299" s="11"/>
      <c r="AG299" s="11"/>
      <c r="AK299" s="11"/>
      <c r="AO299" s="11"/>
      <c r="AS299" s="11"/>
      <c r="AW299" s="11"/>
      <c r="BA299" s="11"/>
      <c r="BE299" s="11"/>
      <c r="BI299" s="11"/>
      <c r="BM299" s="11"/>
      <c r="BQ299" s="11"/>
      <c r="BU299" s="11"/>
      <c r="BY299" s="11"/>
      <c r="CC299" s="11"/>
      <c r="CG299" s="11"/>
      <c r="CK299" s="11"/>
      <c r="CO299" s="11"/>
      <c r="CS299" s="11"/>
      <c r="CW299" s="11"/>
      <c r="DA299" s="11"/>
      <c r="DE299" s="11"/>
      <c r="DI299" s="11"/>
      <c r="DM299" s="11"/>
      <c r="DQ299" s="11"/>
      <c r="DU299" s="11"/>
      <c r="DY299" s="11"/>
      <c r="EC299" s="11"/>
      <c r="EG299" s="11"/>
      <c r="EK299" s="11"/>
      <c r="EO299" s="11"/>
      <c r="ES299" s="11"/>
      <c r="EW299" s="11"/>
      <c r="FA299" s="11"/>
      <c r="FE299" s="11"/>
      <c r="FI299" s="11"/>
      <c r="FM299" s="11"/>
      <c r="FQ299" s="11"/>
      <c r="FU299" s="11"/>
      <c r="FY299" s="11"/>
      <c r="GC299" s="11"/>
      <c r="GG299" s="11"/>
      <c r="GK299" s="11"/>
      <c r="GO299" s="11"/>
      <c r="GS299" s="11"/>
      <c r="GW299" s="11"/>
      <c r="HA299" s="11"/>
      <c r="HE299" s="11"/>
      <c r="HI299" s="11"/>
      <c r="HM299" s="11"/>
      <c r="HQ299" s="11"/>
      <c r="HU299" s="11"/>
      <c r="HY299" s="11"/>
      <c r="IC299" s="11"/>
      <c r="IG299" s="11"/>
      <c r="IK299" s="11"/>
      <c r="IO299" s="11"/>
      <c r="IS299" s="11"/>
    </row>
    <row r="300" spans="1:253" ht="12.75">
      <c r="A300" s="11"/>
      <c r="B300" s="12"/>
      <c r="C300" s="12"/>
      <c r="D300" s="12"/>
      <c r="E300" s="11"/>
      <c r="F300" s="12"/>
      <c r="G300" s="12"/>
      <c r="H300" s="12"/>
      <c r="I300" s="11"/>
      <c r="J300" s="12"/>
      <c r="K300" s="12"/>
      <c r="L300" s="12"/>
      <c r="M300" s="11"/>
      <c r="N300" s="12"/>
      <c r="O300" s="12"/>
      <c r="P300" s="12"/>
      <c r="Q300" s="11"/>
      <c r="R300" s="12"/>
      <c r="S300" s="12"/>
      <c r="U300" s="11"/>
      <c r="Y300" s="11"/>
      <c r="AC300" s="11"/>
      <c r="AG300" s="11"/>
      <c r="AK300" s="11"/>
      <c r="AO300" s="11"/>
      <c r="AS300" s="11"/>
      <c r="AW300" s="11"/>
      <c r="BA300" s="11"/>
      <c r="BE300" s="11"/>
      <c r="BI300" s="11"/>
      <c r="BM300" s="11"/>
      <c r="BQ300" s="11"/>
      <c r="BU300" s="11"/>
      <c r="BY300" s="11"/>
      <c r="CC300" s="11"/>
      <c r="CG300" s="11"/>
      <c r="CK300" s="11"/>
      <c r="CO300" s="11"/>
      <c r="CS300" s="11"/>
      <c r="CW300" s="11"/>
      <c r="DA300" s="11"/>
      <c r="DE300" s="11"/>
      <c r="DI300" s="11"/>
      <c r="DM300" s="11"/>
      <c r="DQ300" s="11"/>
      <c r="DU300" s="11"/>
      <c r="DY300" s="11"/>
      <c r="EC300" s="11"/>
      <c r="EG300" s="11"/>
      <c r="EK300" s="11"/>
      <c r="EO300" s="11"/>
      <c r="ES300" s="11"/>
      <c r="EW300" s="11"/>
      <c r="FA300" s="11"/>
      <c r="FE300" s="11"/>
      <c r="FI300" s="11"/>
      <c r="FM300" s="11"/>
      <c r="FQ300" s="11"/>
      <c r="FU300" s="11"/>
      <c r="FY300" s="11"/>
      <c r="GC300" s="11"/>
      <c r="GG300" s="11"/>
      <c r="GK300" s="11"/>
      <c r="GO300" s="11"/>
      <c r="GS300" s="11"/>
      <c r="GW300" s="11"/>
      <c r="HA300" s="11"/>
      <c r="HE300" s="11"/>
      <c r="HI300" s="11"/>
      <c r="HM300" s="11"/>
      <c r="HQ300" s="11"/>
      <c r="HU300" s="11"/>
      <c r="HY300" s="11"/>
      <c r="IC300" s="11"/>
      <c r="IG300" s="11"/>
      <c r="IK300" s="11"/>
      <c r="IO300" s="11"/>
      <c r="IS300" s="11"/>
    </row>
    <row r="301" spans="1:253" ht="12.75">
      <c r="A301" s="11"/>
      <c r="B301" s="12"/>
      <c r="C301" s="12"/>
      <c r="D301" s="12"/>
      <c r="E301" s="11"/>
      <c r="F301" s="12"/>
      <c r="G301" s="12"/>
      <c r="H301" s="12"/>
      <c r="I301" s="11"/>
      <c r="J301" s="12"/>
      <c r="K301" s="12"/>
      <c r="L301" s="12"/>
      <c r="M301" s="11"/>
      <c r="N301" s="12"/>
      <c r="O301" s="12"/>
      <c r="P301" s="12"/>
      <c r="Q301" s="11"/>
      <c r="R301" s="12"/>
      <c r="S301" s="12"/>
      <c r="U301" s="11"/>
      <c r="Y301" s="11"/>
      <c r="AC301" s="11"/>
      <c r="AG301" s="11"/>
      <c r="AK301" s="11"/>
      <c r="AO301" s="11"/>
      <c r="AS301" s="11"/>
      <c r="AW301" s="11"/>
      <c r="BA301" s="11"/>
      <c r="BE301" s="11"/>
      <c r="BI301" s="11"/>
      <c r="BM301" s="11"/>
      <c r="BQ301" s="11"/>
      <c r="BU301" s="11"/>
      <c r="BY301" s="11"/>
      <c r="CC301" s="11"/>
      <c r="CG301" s="11"/>
      <c r="CK301" s="11"/>
      <c r="CO301" s="11"/>
      <c r="CS301" s="11"/>
      <c r="CW301" s="11"/>
      <c r="DA301" s="11"/>
      <c r="DE301" s="11"/>
      <c r="DI301" s="11"/>
      <c r="DM301" s="11"/>
      <c r="DQ301" s="11"/>
      <c r="DU301" s="11"/>
      <c r="DY301" s="11"/>
      <c r="EC301" s="11"/>
      <c r="EG301" s="11"/>
      <c r="EK301" s="11"/>
      <c r="EO301" s="11"/>
      <c r="ES301" s="11"/>
      <c r="EW301" s="11"/>
      <c r="FA301" s="11"/>
      <c r="FE301" s="11"/>
      <c r="FI301" s="11"/>
      <c r="FM301" s="11"/>
      <c r="FQ301" s="11"/>
      <c r="FU301" s="11"/>
      <c r="FY301" s="11"/>
      <c r="GC301" s="11"/>
      <c r="GG301" s="11"/>
      <c r="GK301" s="11"/>
      <c r="GO301" s="11"/>
      <c r="GS301" s="11"/>
      <c r="GW301" s="11"/>
      <c r="HA301" s="11"/>
      <c r="HE301" s="11"/>
      <c r="HI301" s="11"/>
      <c r="HM301" s="11"/>
      <c r="HQ301" s="11"/>
      <c r="HU301" s="11"/>
      <c r="HY301" s="11"/>
      <c r="IC301" s="11"/>
      <c r="IG301" s="11"/>
      <c r="IK301" s="11"/>
      <c r="IO301" s="11"/>
      <c r="IS301" s="11"/>
    </row>
    <row r="302" spans="1:253" ht="12.75">
      <c r="A302" s="11"/>
      <c r="B302" s="12"/>
      <c r="C302" s="12"/>
      <c r="D302" s="12"/>
      <c r="E302" s="11"/>
      <c r="F302" s="12"/>
      <c r="G302" s="12"/>
      <c r="H302" s="12"/>
      <c r="I302" s="11"/>
      <c r="J302" s="12"/>
      <c r="K302" s="12"/>
      <c r="L302" s="12"/>
      <c r="M302" s="11"/>
      <c r="N302" s="12"/>
      <c r="O302" s="12"/>
      <c r="P302" s="12"/>
      <c r="Q302" s="11"/>
      <c r="R302" s="12"/>
      <c r="S302" s="12"/>
      <c r="U302" s="11"/>
      <c r="Y302" s="11"/>
      <c r="AC302" s="11"/>
      <c r="AG302" s="11"/>
      <c r="AK302" s="11"/>
      <c r="AO302" s="11"/>
      <c r="AS302" s="11"/>
      <c r="AW302" s="11"/>
      <c r="BA302" s="11"/>
      <c r="BE302" s="11"/>
      <c r="BI302" s="11"/>
      <c r="BM302" s="11"/>
      <c r="BQ302" s="11"/>
      <c r="BU302" s="11"/>
      <c r="BY302" s="11"/>
      <c r="CC302" s="11"/>
      <c r="CG302" s="11"/>
      <c r="CK302" s="11"/>
      <c r="CO302" s="11"/>
      <c r="CS302" s="11"/>
      <c r="CW302" s="11"/>
      <c r="DA302" s="11"/>
      <c r="DE302" s="11"/>
      <c r="DI302" s="11"/>
      <c r="DM302" s="11"/>
      <c r="DQ302" s="11"/>
      <c r="DU302" s="11"/>
      <c r="DY302" s="11"/>
      <c r="EC302" s="11"/>
      <c r="EG302" s="11"/>
      <c r="EK302" s="11"/>
      <c r="EO302" s="11"/>
      <c r="ES302" s="11"/>
      <c r="EW302" s="11"/>
      <c r="FA302" s="11"/>
      <c r="FE302" s="11"/>
      <c r="FI302" s="11"/>
      <c r="FM302" s="11"/>
      <c r="FQ302" s="11"/>
      <c r="FU302" s="11"/>
      <c r="FY302" s="11"/>
      <c r="GC302" s="11"/>
      <c r="GG302" s="11"/>
      <c r="GK302" s="11"/>
      <c r="GO302" s="11"/>
      <c r="GS302" s="11"/>
      <c r="GW302" s="11"/>
      <c r="HA302" s="11"/>
      <c r="HE302" s="11"/>
      <c r="HI302" s="11"/>
      <c r="HM302" s="11"/>
      <c r="HQ302" s="11"/>
      <c r="HU302" s="11"/>
      <c r="HY302" s="11"/>
      <c r="IC302" s="11"/>
      <c r="IG302" s="11"/>
      <c r="IK302" s="11"/>
      <c r="IO302" s="11"/>
      <c r="IS302" s="11"/>
    </row>
    <row r="303" spans="1:253" ht="12.75">
      <c r="A303" s="11"/>
      <c r="B303" s="12"/>
      <c r="C303" s="12"/>
      <c r="D303" s="12"/>
      <c r="E303" s="11"/>
      <c r="F303" s="12"/>
      <c r="G303" s="12"/>
      <c r="H303" s="12"/>
      <c r="I303" s="11"/>
      <c r="J303" s="12"/>
      <c r="K303" s="12"/>
      <c r="L303" s="12"/>
      <c r="M303" s="11"/>
      <c r="N303" s="12"/>
      <c r="O303" s="12"/>
      <c r="P303" s="12"/>
      <c r="Q303" s="11"/>
      <c r="R303" s="12"/>
      <c r="S303" s="12"/>
      <c r="U303" s="11"/>
      <c r="Y303" s="11"/>
      <c r="AC303" s="11"/>
      <c r="AG303" s="11"/>
      <c r="AK303" s="11"/>
      <c r="AO303" s="11"/>
      <c r="AS303" s="11"/>
      <c r="AW303" s="11"/>
      <c r="BA303" s="11"/>
      <c r="BE303" s="11"/>
      <c r="BI303" s="11"/>
      <c r="BM303" s="11"/>
      <c r="BQ303" s="11"/>
      <c r="BU303" s="11"/>
      <c r="BY303" s="11"/>
      <c r="CC303" s="11"/>
      <c r="CG303" s="11"/>
      <c r="CK303" s="11"/>
      <c r="CO303" s="11"/>
      <c r="CS303" s="11"/>
      <c r="CW303" s="11"/>
      <c r="DA303" s="11"/>
      <c r="DE303" s="11"/>
      <c r="DI303" s="11"/>
      <c r="DM303" s="11"/>
      <c r="DQ303" s="11"/>
      <c r="DU303" s="11"/>
      <c r="DY303" s="11"/>
      <c r="EC303" s="11"/>
      <c r="EG303" s="11"/>
      <c r="EK303" s="11"/>
      <c r="EO303" s="11"/>
      <c r="ES303" s="11"/>
      <c r="EW303" s="11"/>
      <c r="FA303" s="11"/>
      <c r="FE303" s="11"/>
      <c r="FI303" s="11"/>
      <c r="FM303" s="11"/>
      <c r="FQ303" s="11"/>
      <c r="FU303" s="11"/>
      <c r="FY303" s="11"/>
      <c r="GC303" s="11"/>
      <c r="GG303" s="11"/>
      <c r="GK303" s="11"/>
      <c r="GO303" s="11"/>
      <c r="GS303" s="11"/>
      <c r="GW303" s="11"/>
      <c r="HA303" s="11"/>
      <c r="HE303" s="11"/>
      <c r="HI303" s="11"/>
      <c r="HM303" s="11"/>
      <c r="HQ303" s="11"/>
      <c r="HU303" s="11"/>
      <c r="HY303" s="11"/>
      <c r="IC303" s="11"/>
      <c r="IG303" s="11"/>
      <c r="IK303" s="11"/>
      <c r="IO303" s="11"/>
      <c r="IS303" s="11"/>
    </row>
    <row r="304" spans="1:253" ht="12.75">
      <c r="A304" s="11"/>
      <c r="B304" s="12"/>
      <c r="C304" s="12"/>
      <c r="D304" s="12"/>
      <c r="E304" s="11"/>
      <c r="F304" s="12"/>
      <c r="G304" s="12"/>
      <c r="H304" s="12"/>
      <c r="I304" s="11"/>
      <c r="J304" s="12"/>
      <c r="K304" s="12"/>
      <c r="L304" s="12"/>
      <c r="M304" s="11"/>
      <c r="N304" s="12"/>
      <c r="O304" s="12"/>
      <c r="P304" s="12"/>
      <c r="Q304" s="11"/>
      <c r="R304" s="12"/>
      <c r="S304" s="12"/>
      <c r="U304" s="11"/>
      <c r="Y304" s="11"/>
      <c r="AC304" s="11"/>
      <c r="AG304" s="11"/>
      <c r="AK304" s="11"/>
      <c r="AO304" s="11"/>
      <c r="AS304" s="11"/>
      <c r="AW304" s="11"/>
      <c r="BA304" s="11"/>
      <c r="BE304" s="11"/>
      <c r="BI304" s="11"/>
      <c r="BM304" s="11"/>
      <c r="BQ304" s="11"/>
      <c r="BU304" s="11"/>
      <c r="BY304" s="11"/>
      <c r="CC304" s="11"/>
      <c r="CG304" s="11"/>
      <c r="CK304" s="11"/>
      <c r="CO304" s="11"/>
      <c r="CS304" s="11"/>
      <c r="CW304" s="11"/>
      <c r="DA304" s="11"/>
      <c r="DE304" s="11"/>
      <c r="DI304" s="11"/>
      <c r="DM304" s="11"/>
      <c r="DQ304" s="11"/>
      <c r="DU304" s="11"/>
      <c r="DY304" s="11"/>
      <c r="EC304" s="11"/>
      <c r="EG304" s="11"/>
      <c r="EK304" s="11"/>
      <c r="EO304" s="11"/>
      <c r="ES304" s="11"/>
      <c r="EW304" s="11"/>
      <c r="FA304" s="11"/>
      <c r="FE304" s="11"/>
      <c r="FI304" s="11"/>
      <c r="FM304" s="11"/>
      <c r="FQ304" s="11"/>
      <c r="FU304" s="11"/>
      <c r="FY304" s="11"/>
      <c r="GC304" s="11"/>
      <c r="GG304" s="11"/>
      <c r="GK304" s="11"/>
      <c r="GO304" s="11"/>
      <c r="GS304" s="11"/>
      <c r="GW304" s="11"/>
      <c r="HA304" s="11"/>
      <c r="HE304" s="11"/>
      <c r="HI304" s="11"/>
      <c r="HM304" s="11"/>
      <c r="HQ304" s="11"/>
      <c r="HU304" s="11"/>
      <c r="HY304" s="11"/>
      <c r="IC304" s="11"/>
      <c r="IG304" s="11"/>
      <c r="IK304" s="11"/>
      <c r="IO304" s="11"/>
      <c r="IS304" s="11"/>
    </row>
    <row r="305" spans="1:253" ht="12.75">
      <c r="A305" s="11"/>
      <c r="B305" s="12"/>
      <c r="C305" s="12"/>
      <c r="D305" s="12"/>
      <c r="E305" s="11"/>
      <c r="F305" s="12"/>
      <c r="G305" s="12"/>
      <c r="H305" s="12"/>
      <c r="I305" s="11"/>
      <c r="J305" s="12"/>
      <c r="K305" s="12"/>
      <c r="L305" s="12"/>
      <c r="M305" s="11"/>
      <c r="N305" s="12"/>
      <c r="O305" s="12"/>
      <c r="P305" s="12"/>
      <c r="Q305" s="11"/>
      <c r="R305" s="12"/>
      <c r="S305" s="12"/>
      <c r="U305" s="11"/>
      <c r="Y305" s="11"/>
      <c r="AC305" s="11"/>
      <c r="AG305" s="11"/>
      <c r="AK305" s="11"/>
      <c r="AO305" s="11"/>
      <c r="AS305" s="11"/>
      <c r="AW305" s="11"/>
      <c r="BA305" s="11"/>
      <c r="BE305" s="11"/>
      <c r="BI305" s="11"/>
      <c r="BM305" s="11"/>
      <c r="BQ305" s="11"/>
      <c r="BU305" s="11"/>
      <c r="BY305" s="11"/>
      <c r="CC305" s="11"/>
      <c r="CG305" s="11"/>
      <c r="CK305" s="11"/>
      <c r="CO305" s="11"/>
      <c r="CS305" s="11"/>
      <c r="CW305" s="11"/>
      <c r="DA305" s="11"/>
      <c r="DE305" s="11"/>
      <c r="DI305" s="11"/>
      <c r="DM305" s="11"/>
      <c r="DQ305" s="11"/>
      <c r="DU305" s="11"/>
      <c r="DY305" s="11"/>
      <c r="EC305" s="11"/>
      <c r="EG305" s="11"/>
      <c r="EK305" s="11"/>
      <c r="EO305" s="11"/>
      <c r="ES305" s="11"/>
      <c r="EW305" s="11"/>
      <c r="FA305" s="11"/>
      <c r="FE305" s="11"/>
      <c r="FI305" s="11"/>
      <c r="FM305" s="11"/>
      <c r="FQ305" s="11"/>
      <c r="FU305" s="11"/>
      <c r="FY305" s="11"/>
      <c r="GC305" s="11"/>
      <c r="GG305" s="11"/>
      <c r="GK305" s="11"/>
      <c r="GO305" s="11"/>
      <c r="GS305" s="11"/>
      <c r="GW305" s="11"/>
      <c r="HA305" s="11"/>
      <c r="HE305" s="11"/>
      <c r="HI305" s="11"/>
      <c r="HM305" s="11"/>
      <c r="HQ305" s="11"/>
      <c r="HU305" s="11"/>
      <c r="HY305" s="11"/>
      <c r="IC305" s="11"/>
      <c r="IG305" s="11"/>
      <c r="IK305" s="11"/>
      <c r="IO305" s="11"/>
      <c r="IS305" s="11"/>
    </row>
    <row r="306" spans="1:253" ht="12.75">
      <c r="A306" s="11"/>
      <c r="B306" s="12"/>
      <c r="C306" s="12"/>
      <c r="D306" s="12"/>
      <c r="E306" s="11"/>
      <c r="F306" s="12"/>
      <c r="G306" s="12"/>
      <c r="H306" s="12"/>
      <c r="I306" s="11"/>
      <c r="J306" s="12"/>
      <c r="K306" s="12"/>
      <c r="L306" s="12"/>
      <c r="M306" s="11"/>
      <c r="N306" s="12"/>
      <c r="O306" s="12"/>
      <c r="P306" s="12"/>
      <c r="Q306" s="11"/>
      <c r="R306" s="12"/>
      <c r="S306" s="12"/>
      <c r="U306" s="11"/>
      <c r="Y306" s="11"/>
      <c r="AC306" s="11"/>
      <c r="AG306" s="11"/>
      <c r="AK306" s="11"/>
      <c r="AO306" s="11"/>
      <c r="AS306" s="11"/>
      <c r="AW306" s="11"/>
      <c r="BA306" s="11"/>
      <c r="BE306" s="11"/>
      <c r="BI306" s="11"/>
      <c r="BM306" s="11"/>
      <c r="BQ306" s="11"/>
      <c r="BU306" s="11"/>
      <c r="BY306" s="11"/>
      <c r="CC306" s="11"/>
      <c r="CG306" s="11"/>
      <c r="CK306" s="11"/>
      <c r="CO306" s="11"/>
      <c r="CS306" s="11"/>
      <c r="CW306" s="11"/>
      <c r="DA306" s="11"/>
      <c r="DE306" s="11"/>
      <c r="DI306" s="11"/>
      <c r="DM306" s="11"/>
      <c r="DQ306" s="11"/>
      <c r="DU306" s="11"/>
      <c r="DY306" s="11"/>
      <c r="EC306" s="11"/>
      <c r="EG306" s="11"/>
      <c r="EK306" s="11"/>
      <c r="EO306" s="11"/>
      <c r="ES306" s="11"/>
      <c r="EW306" s="11"/>
      <c r="FA306" s="11"/>
      <c r="FE306" s="11"/>
      <c r="FI306" s="11"/>
      <c r="FM306" s="11"/>
      <c r="FQ306" s="11"/>
      <c r="FU306" s="11"/>
      <c r="FY306" s="11"/>
      <c r="GC306" s="11"/>
      <c r="GG306" s="11"/>
      <c r="GK306" s="11"/>
      <c r="GO306" s="11"/>
      <c r="GS306" s="11"/>
      <c r="GW306" s="11"/>
      <c r="HA306" s="11"/>
      <c r="HE306" s="11"/>
      <c r="HI306" s="11"/>
      <c r="HM306" s="11"/>
      <c r="HQ306" s="11"/>
      <c r="HU306" s="11"/>
      <c r="HY306" s="11"/>
      <c r="IC306" s="11"/>
      <c r="IG306" s="11"/>
      <c r="IK306" s="11"/>
      <c r="IO306" s="11"/>
      <c r="IS306" s="11"/>
    </row>
    <row r="307" spans="1:253" ht="12.75">
      <c r="A307" s="11"/>
      <c r="B307" s="12"/>
      <c r="C307" s="12"/>
      <c r="D307" s="12"/>
      <c r="E307" s="11"/>
      <c r="F307" s="12"/>
      <c r="G307" s="12"/>
      <c r="H307" s="12"/>
      <c r="I307" s="11"/>
      <c r="J307" s="12"/>
      <c r="K307" s="12"/>
      <c r="L307" s="12"/>
      <c r="M307" s="11"/>
      <c r="N307" s="12"/>
      <c r="O307" s="12"/>
      <c r="P307" s="12"/>
      <c r="Q307" s="11"/>
      <c r="R307" s="12"/>
      <c r="S307" s="12"/>
      <c r="U307" s="11"/>
      <c r="Y307" s="11"/>
      <c r="AC307" s="11"/>
      <c r="AG307" s="11"/>
      <c r="AK307" s="11"/>
      <c r="AO307" s="11"/>
      <c r="AS307" s="11"/>
      <c r="AW307" s="11"/>
      <c r="BA307" s="11"/>
      <c r="BE307" s="11"/>
      <c r="BI307" s="11"/>
      <c r="BM307" s="11"/>
      <c r="BQ307" s="11"/>
      <c r="BU307" s="11"/>
      <c r="BY307" s="11"/>
      <c r="CC307" s="11"/>
      <c r="CG307" s="11"/>
      <c r="CK307" s="11"/>
      <c r="CO307" s="11"/>
      <c r="CS307" s="11"/>
      <c r="CW307" s="11"/>
      <c r="DA307" s="11"/>
      <c r="DE307" s="11"/>
      <c r="DI307" s="11"/>
      <c r="DM307" s="11"/>
      <c r="DQ307" s="11"/>
      <c r="DU307" s="11"/>
      <c r="DY307" s="11"/>
      <c r="EC307" s="11"/>
      <c r="EG307" s="11"/>
      <c r="EK307" s="11"/>
      <c r="EO307" s="11"/>
      <c r="ES307" s="11"/>
      <c r="EW307" s="11"/>
      <c r="FA307" s="11"/>
      <c r="FE307" s="11"/>
      <c r="FI307" s="11"/>
      <c r="FM307" s="11"/>
      <c r="FQ307" s="11"/>
      <c r="FU307" s="11"/>
      <c r="FY307" s="11"/>
      <c r="GC307" s="11"/>
      <c r="GG307" s="11"/>
      <c r="GK307" s="11"/>
      <c r="GO307" s="11"/>
      <c r="GS307" s="11"/>
      <c r="GW307" s="11"/>
      <c r="HA307" s="11"/>
      <c r="HE307" s="11"/>
      <c r="HI307" s="11"/>
      <c r="HM307" s="11"/>
      <c r="HQ307" s="11"/>
      <c r="HU307" s="11"/>
      <c r="HY307" s="11"/>
      <c r="IC307" s="11"/>
      <c r="IG307" s="11"/>
      <c r="IK307" s="11"/>
      <c r="IO307" s="11"/>
      <c r="IS307" s="11"/>
    </row>
    <row r="308" spans="1:253" ht="12.75">
      <c r="A308" s="11"/>
      <c r="B308" s="12"/>
      <c r="C308" s="12"/>
      <c r="D308" s="12"/>
      <c r="E308" s="11"/>
      <c r="F308" s="12"/>
      <c r="G308" s="12"/>
      <c r="H308" s="12"/>
      <c r="I308" s="11"/>
      <c r="J308" s="12"/>
      <c r="K308" s="12"/>
      <c r="L308" s="12"/>
      <c r="M308" s="11"/>
      <c r="N308" s="12"/>
      <c r="O308" s="12"/>
      <c r="P308" s="12"/>
      <c r="Q308" s="11"/>
      <c r="R308" s="12"/>
      <c r="S308" s="12"/>
      <c r="U308" s="11"/>
      <c r="Y308" s="11"/>
      <c r="AC308" s="11"/>
      <c r="AG308" s="11"/>
      <c r="AK308" s="11"/>
      <c r="AO308" s="11"/>
      <c r="AS308" s="11"/>
      <c r="AW308" s="11"/>
      <c r="BA308" s="11"/>
      <c r="BE308" s="11"/>
      <c r="BI308" s="11"/>
      <c r="BM308" s="11"/>
      <c r="BQ308" s="11"/>
      <c r="BU308" s="11"/>
      <c r="BY308" s="11"/>
      <c r="CC308" s="11"/>
      <c r="CG308" s="11"/>
      <c r="CK308" s="11"/>
      <c r="CO308" s="11"/>
      <c r="CS308" s="11"/>
      <c r="CW308" s="11"/>
      <c r="DA308" s="11"/>
      <c r="DE308" s="11"/>
      <c r="DI308" s="11"/>
      <c r="DM308" s="11"/>
      <c r="DQ308" s="11"/>
      <c r="DU308" s="11"/>
      <c r="DY308" s="11"/>
      <c r="EC308" s="11"/>
      <c r="EG308" s="11"/>
      <c r="EK308" s="11"/>
      <c r="EO308" s="11"/>
      <c r="ES308" s="11"/>
      <c r="EW308" s="11"/>
      <c r="FA308" s="11"/>
      <c r="FE308" s="11"/>
      <c r="FI308" s="11"/>
      <c r="FM308" s="11"/>
      <c r="FQ308" s="11"/>
      <c r="FU308" s="11"/>
      <c r="FY308" s="11"/>
      <c r="GC308" s="11"/>
      <c r="GG308" s="11"/>
      <c r="GK308" s="11"/>
      <c r="GO308" s="11"/>
      <c r="GS308" s="11"/>
      <c r="GW308" s="11"/>
      <c r="HA308" s="11"/>
      <c r="HE308" s="11"/>
      <c r="HI308" s="11"/>
      <c r="HM308" s="11"/>
      <c r="HQ308" s="11"/>
      <c r="HU308" s="11"/>
      <c r="HY308" s="11"/>
      <c r="IC308" s="11"/>
      <c r="IG308" s="11"/>
      <c r="IK308" s="11"/>
      <c r="IO308" s="11"/>
      <c r="IS308" s="11"/>
    </row>
  </sheetData>
  <sheetProtection/>
  <mergeCells count="28">
    <mergeCell ref="I3:J3"/>
    <mergeCell ref="B2:B4"/>
    <mergeCell ref="Q3:Q4"/>
    <mergeCell ref="R3:S3"/>
    <mergeCell ref="P2:S2"/>
    <mergeCell ref="P3:P4"/>
    <mergeCell ref="K3:L3"/>
    <mergeCell ref="H2:L2"/>
    <mergeCell ref="M2:O2"/>
    <mergeCell ref="M3:M4"/>
    <mergeCell ref="B18:B20"/>
    <mergeCell ref="F3:G3"/>
    <mergeCell ref="E3:E4"/>
    <mergeCell ref="D3:D4"/>
    <mergeCell ref="C3:C4"/>
    <mergeCell ref="H3:H4"/>
    <mergeCell ref="E18:E20"/>
    <mergeCell ref="F18:G20"/>
    <mergeCell ref="A2:A4"/>
    <mergeCell ref="C18:D20"/>
    <mergeCell ref="H19:H20"/>
    <mergeCell ref="I19:I20"/>
    <mergeCell ref="H18:N18"/>
    <mergeCell ref="J19:N19"/>
    <mergeCell ref="C2:D2"/>
    <mergeCell ref="E2:G2"/>
    <mergeCell ref="N3:O3"/>
    <mergeCell ref="A18:A20"/>
  </mergeCells>
  <printOptions/>
  <pageMargins left="0.33" right="0.33" top="0.61" bottom="0.7480314960629921" header="0.31496062992125984" footer="0.31496062992125984"/>
  <pageSetup horizontalDpi="600" verticalDpi="600" orientation="landscape" paperSize="9" r:id="rId1"/>
  <headerFooter>
    <oddHeader>&amp;C&amp;"Arial Narrow,обычный"Автономная некомерческая организация "Институт безопасности труда", декабрь 2013</oddHeader>
  </headerFooter>
  <ignoredErrors>
    <ignoredError sqref="C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Z170"/>
  <sheetViews>
    <sheetView tabSelected="1" zoomScale="85" zoomScaleNormal="85" zoomScaleSheetLayoutView="70" workbookViewId="0" topLeftCell="A1">
      <selection activeCell="J2" sqref="J2"/>
    </sheetView>
  </sheetViews>
  <sheetFormatPr defaultColWidth="9.140625" defaultRowHeight="15"/>
  <cols>
    <col min="1" max="1" width="3.8515625" style="40" customWidth="1"/>
    <col min="2" max="2" width="11.8515625" style="54" customWidth="1"/>
    <col min="3" max="3" width="7.7109375" style="5" customWidth="1"/>
    <col min="4" max="4" width="6.421875" style="5" customWidth="1"/>
    <col min="5" max="5" width="6.7109375" style="5" customWidth="1"/>
    <col min="6" max="6" width="29.7109375" style="40" customWidth="1"/>
    <col min="7" max="7" width="7.421875" style="5" customWidth="1"/>
    <col min="8" max="8" width="9.28125" style="5" customWidth="1"/>
    <col min="9" max="9" width="17.00390625" style="5" customWidth="1"/>
    <col min="10" max="10" width="13.8515625" style="5" customWidth="1"/>
    <col min="11" max="11" width="9.140625" style="5" customWidth="1"/>
    <col min="12" max="12" width="8.7109375" style="5" customWidth="1"/>
    <col min="13" max="13" width="6.8515625" style="5" customWidth="1"/>
    <col min="14" max="14" width="8.00390625" style="5" customWidth="1"/>
    <col min="15" max="15" width="9.28125" style="5" customWidth="1"/>
    <col min="16" max="16" width="5.28125" style="5" customWidth="1"/>
    <col min="17" max="17" width="6.28125" style="5" customWidth="1"/>
    <col min="18" max="18" width="5.7109375" style="5" customWidth="1"/>
    <col min="19" max="19" width="17.00390625" style="5" customWidth="1"/>
    <col min="20" max="20" width="12.8515625" style="5" customWidth="1"/>
    <col min="21" max="16384" width="9.140625" style="40" customWidth="1"/>
  </cols>
  <sheetData>
    <row r="1" spans="3:20" s="46" customFormat="1" ht="24" customHeight="1">
      <c r="C1" s="114"/>
      <c r="E1" s="114"/>
      <c r="G1" s="114"/>
      <c r="H1" s="114"/>
      <c r="I1" s="133" t="s">
        <v>344</v>
      </c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3:20" s="46" customFormat="1" ht="35.25" customHeight="1">
      <c r="C2" s="114"/>
      <c r="E2" s="114"/>
      <c r="G2" s="114"/>
      <c r="H2" s="114"/>
      <c r="I2" s="133" t="s">
        <v>360</v>
      </c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0" ht="76.5" customHeight="1">
      <c r="A3" s="186" t="s">
        <v>0</v>
      </c>
      <c r="B3" s="190" t="s">
        <v>1</v>
      </c>
      <c r="C3" s="193" t="s">
        <v>305</v>
      </c>
      <c r="D3" s="184" t="s">
        <v>337</v>
      </c>
      <c r="E3" s="184" t="s">
        <v>338</v>
      </c>
      <c r="F3" s="186" t="s">
        <v>317</v>
      </c>
      <c r="G3" s="193" t="s">
        <v>162</v>
      </c>
      <c r="H3" s="184" t="s">
        <v>299</v>
      </c>
      <c r="I3" s="184" t="s">
        <v>341</v>
      </c>
      <c r="J3" s="184" t="s">
        <v>245</v>
      </c>
      <c r="K3" s="184" t="s">
        <v>213</v>
      </c>
      <c r="L3" s="184" t="s">
        <v>253</v>
      </c>
      <c r="M3" s="184" t="s">
        <v>254</v>
      </c>
      <c r="N3" s="184" t="s">
        <v>252</v>
      </c>
      <c r="O3" s="186" t="s">
        <v>2</v>
      </c>
      <c r="P3" s="186" t="s">
        <v>340</v>
      </c>
      <c r="Q3" s="186"/>
      <c r="R3" s="186"/>
      <c r="S3" s="186"/>
      <c r="T3" s="187" t="s">
        <v>163</v>
      </c>
    </row>
    <row r="4" spans="1:20" ht="44.25" customHeight="1">
      <c r="A4" s="186"/>
      <c r="B4" s="191"/>
      <c r="C4" s="193"/>
      <c r="D4" s="184"/>
      <c r="E4" s="184"/>
      <c r="F4" s="186"/>
      <c r="G4" s="193"/>
      <c r="H4" s="184"/>
      <c r="I4" s="184"/>
      <c r="J4" s="184"/>
      <c r="K4" s="184"/>
      <c r="L4" s="184"/>
      <c r="M4" s="184"/>
      <c r="N4" s="184"/>
      <c r="O4" s="186"/>
      <c r="P4" s="184" t="s">
        <v>182</v>
      </c>
      <c r="Q4" s="184" t="s">
        <v>339</v>
      </c>
      <c r="R4" s="184" t="s">
        <v>183</v>
      </c>
      <c r="S4" s="184" t="s">
        <v>185</v>
      </c>
      <c r="T4" s="188"/>
    </row>
    <row r="5" spans="1:20" ht="42" customHeight="1">
      <c r="A5" s="186"/>
      <c r="B5" s="192"/>
      <c r="C5" s="193"/>
      <c r="D5" s="184"/>
      <c r="E5" s="184"/>
      <c r="F5" s="186"/>
      <c r="G5" s="193"/>
      <c r="H5" s="184"/>
      <c r="I5" s="184"/>
      <c r="J5" s="184"/>
      <c r="K5" s="184"/>
      <c r="L5" s="184"/>
      <c r="M5" s="184"/>
      <c r="N5" s="184"/>
      <c r="O5" s="186"/>
      <c r="P5" s="184"/>
      <c r="Q5" s="184"/>
      <c r="R5" s="184"/>
      <c r="S5" s="184"/>
      <c r="T5" s="189"/>
    </row>
    <row r="6" spans="1:20" s="5" customFormat="1" ht="18.75" customHeight="1">
      <c r="A6" s="1">
        <v>1</v>
      </c>
      <c r="B6" s="50">
        <v>2</v>
      </c>
      <c r="C6" s="1">
        <v>3</v>
      </c>
      <c r="D6" s="50">
        <v>4</v>
      </c>
      <c r="E6" s="1">
        <v>5</v>
      </c>
      <c r="F6" s="50">
        <v>6</v>
      </c>
      <c r="G6" s="1">
        <v>7</v>
      </c>
      <c r="H6" s="50">
        <v>8</v>
      </c>
      <c r="I6" s="1">
        <v>9</v>
      </c>
      <c r="J6" s="1"/>
      <c r="K6" s="50">
        <v>10</v>
      </c>
      <c r="L6" s="1">
        <v>11</v>
      </c>
      <c r="M6" s="50">
        <v>10</v>
      </c>
      <c r="N6" s="1">
        <v>11</v>
      </c>
      <c r="O6" s="50">
        <v>12</v>
      </c>
      <c r="P6" s="50"/>
      <c r="Q6" s="1">
        <v>13</v>
      </c>
      <c r="R6" s="50">
        <v>14</v>
      </c>
      <c r="S6" s="1">
        <v>15</v>
      </c>
      <c r="T6" s="115">
        <v>16</v>
      </c>
    </row>
    <row r="7" spans="1:20" s="121" customFormat="1" ht="15">
      <c r="A7" s="86"/>
      <c r="B7" s="119" t="s">
        <v>148</v>
      </c>
      <c r="C7" s="86"/>
      <c r="D7" s="86"/>
      <c r="E7" s="86"/>
      <c r="F7" s="120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</row>
    <row r="8" spans="1:20" ht="90.75" customHeight="1">
      <c r="A8" s="1">
        <v>1</v>
      </c>
      <c r="B8" s="47" t="s">
        <v>149</v>
      </c>
      <c r="C8" s="1" t="s">
        <v>4</v>
      </c>
      <c r="D8" s="1" t="s">
        <v>4</v>
      </c>
      <c r="E8" s="1" t="s">
        <v>4</v>
      </c>
      <c r="F8" s="41" t="s">
        <v>3</v>
      </c>
      <c r="G8" s="1" t="s">
        <v>4</v>
      </c>
      <c r="H8" s="1" t="s">
        <v>166</v>
      </c>
      <c r="I8" s="1" t="s">
        <v>181</v>
      </c>
      <c r="J8" s="1" t="s">
        <v>246</v>
      </c>
      <c r="K8" s="1">
        <v>2400</v>
      </c>
      <c r="L8" s="1">
        <v>2400</v>
      </c>
      <c r="M8" s="1">
        <v>2400</v>
      </c>
      <c r="N8" s="1">
        <v>2400</v>
      </c>
      <c r="O8" s="1" t="s">
        <v>296</v>
      </c>
      <c r="P8" s="1">
        <v>360</v>
      </c>
      <c r="Q8" s="50">
        <v>360</v>
      </c>
      <c r="R8" s="51">
        <f aca="true" t="shared" si="0" ref="R8:R31">Q8/M8</f>
        <v>0.15</v>
      </c>
      <c r="S8" s="50" t="s">
        <v>186</v>
      </c>
      <c r="T8" s="1" t="s">
        <v>308</v>
      </c>
    </row>
    <row r="9" spans="1:20" ht="63.75">
      <c r="A9" s="1">
        <v>2</v>
      </c>
      <c r="B9" s="47" t="s">
        <v>184</v>
      </c>
      <c r="C9" s="1" t="s">
        <v>4</v>
      </c>
      <c r="D9" s="1" t="s">
        <v>4</v>
      </c>
      <c r="E9" s="1" t="s">
        <v>4</v>
      </c>
      <c r="F9" s="41" t="s">
        <v>3</v>
      </c>
      <c r="G9" s="1" t="s">
        <v>4</v>
      </c>
      <c r="H9" s="1" t="s">
        <v>166</v>
      </c>
      <c r="I9" s="1" t="s">
        <v>181</v>
      </c>
      <c r="J9" s="1" t="s">
        <v>246</v>
      </c>
      <c r="K9" s="1">
        <v>460</v>
      </c>
      <c r="L9" s="1">
        <v>460</v>
      </c>
      <c r="M9" s="1">
        <v>460</v>
      </c>
      <c r="N9" s="1">
        <v>460</v>
      </c>
      <c r="O9" s="1" t="s">
        <v>6</v>
      </c>
      <c r="P9" s="1">
        <v>0</v>
      </c>
      <c r="Q9" s="50">
        <v>0</v>
      </c>
      <c r="R9" s="51">
        <f t="shared" si="0"/>
        <v>0</v>
      </c>
      <c r="S9" s="50"/>
      <c r="T9" s="1"/>
    </row>
    <row r="10" spans="1:20" ht="76.5">
      <c r="A10" s="1">
        <v>3</v>
      </c>
      <c r="B10" s="47" t="s">
        <v>147</v>
      </c>
      <c r="C10" s="1" t="s">
        <v>4</v>
      </c>
      <c r="D10" s="1" t="s">
        <v>4</v>
      </c>
      <c r="E10" s="1" t="s">
        <v>10</v>
      </c>
      <c r="F10" s="42" t="s">
        <v>346</v>
      </c>
      <c r="G10" s="1" t="s">
        <v>4</v>
      </c>
      <c r="H10" s="1" t="s">
        <v>160</v>
      </c>
      <c r="I10" s="1" t="s">
        <v>180</v>
      </c>
      <c r="J10" s="1" t="s">
        <v>247</v>
      </c>
      <c r="K10" s="1">
        <v>5</v>
      </c>
      <c r="L10" s="1">
        <v>0</v>
      </c>
      <c r="M10" s="1">
        <v>5</v>
      </c>
      <c r="N10" s="1">
        <v>0</v>
      </c>
      <c r="O10" s="1" t="s">
        <v>6</v>
      </c>
      <c r="P10" s="1">
        <v>0</v>
      </c>
      <c r="Q10" s="50">
        <v>0</v>
      </c>
      <c r="R10" s="51">
        <f t="shared" si="0"/>
        <v>0</v>
      </c>
      <c r="S10" s="50"/>
      <c r="T10" s="1" t="s">
        <v>336</v>
      </c>
    </row>
    <row r="11" spans="1:20" ht="38.25">
      <c r="A11" s="1">
        <v>4</v>
      </c>
      <c r="B11" s="47" t="s">
        <v>161</v>
      </c>
      <c r="C11" s="1" t="s">
        <v>4</v>
      </c>
      <c r="D11" s="1" t="s">
        <v>4</v>
      </c>
      <c r="E11" s="1" t="s">
        <v>335</v>
      </c>
      <c r="F11" s="42" t="s">
        <v>345</v>
      </c>
      <c r="G11" s="1" t="s">
        <v>4</v>
      </c>
      <c r="H11" s="1" t="s">
        <v>160</v>
      </c>
      <c r="I11" s="1" t="s">
        <v>180</v>
      </c>
      <c r="J11" s="1" t="s">
        <v>247</v>
      </c>
      <c r="K11" s="1">
        <v>1</v>
      </c>
      <c r="L11" s="1">
        <v>0</v>
      </c>
      <c r="M11" s="1">
        <v>1</v>
      </c>
      <c r="N11" s="1">
        <v>0</v>
      </c>
      <c r="O11" s="1" t="s">
        <v>6</v>
      </c>
      <c r="P11" s="1">
        <v>0</v>
      </c>
      <c r="Q11" s="50">
        <v>0</v>
      </c>
      <c r="R11" s="51">
        <f t="shared" si="0"/>
        <v>0</v>
      </c>
      <c r="S11" s="50"/>
      <c r="T11" s="1" t="s">
        <v>336</v>
      </c>
    </row>
    <row r="12" spans="1:20" ht="38.25">
      <c r="A12" s="1">
        <v>5</v>
      </c>
      <c r="B12" s="47" t="s">
        <v>94</v>
      </c>
      <c r="C12" s="1" t="s">
        <v>4</v>
      </c>
      <c r="D12" s="1" t="s">
        <v>4</v>
      </c>
      <c r="E12" s="1" t="s">
        <v>335</v>
      </c>
      <c r="F12" s="42" t="s">
        <v>168</v>
      </c>
      <c r="G12" s="1" t="s">
        <v>4</v>
      </c>
      <c r="H12" s="1" t="s">
        <v>160</v>
      </c>
      <c r="I12" s="1" t="s">
        <v>180</v>
      </c>
      <c r="J12" s="1" t="s">
        <v>247</v>
      </c>
      <c r="K12" s="1">
        <v>7</v>
      </c>
      <c r="L12" s="1">
        <v>0</v>
      </c>
      <c r="M12" s="1">
        <v>7</v>
      </c>
      <c r="N12" s="1">
        <v>0</v>
      </c>
      <c r="O12" s="1" t="s">
        <v>6</v>
      </c>
      <c r="P12" s="1">
        <v>0</v>
      </c>
      <c r="Q12" s="50">
        <v>0</v>
      </c>
      <c r="R12" s="51">
        <f t="shared" si="0"/>
        <v>0</v>
      </c>
      <c r="S12" s="50"/>
      <c r="T12" s="1" t="s">
        <v>336</v>
      </c>
    </row>
    <row r="13" spans="1:20" ht="38.25">
      <c r="A13" s="1">
        <v>6</v>
      </c>
      <c r="B13" s="47" t="s">
        <v>94</v>
      </c>
      <c r="C13" s="1" t="s">
        <v>4</v>
      </c>
      <c r="D13" s="1" t="s">
        <v>4</v>
      </c>
      <c r="E13" s="1" t="s">
        <v>335</v>
      </c>
      <c r="F13" s="42" t="s">
        <v>152</v>
      </c>
      <c r="G13" s="1" t="s">
        <v>4</v>
      </c>
      <c r="H13" s="1" t="s">
        <v>160</v>
      </c>
      <c r="I13" s="1" t="s">
        <v>180</v>
      </c>
      <c r="J13" s="1" t="s">
        <v>247</v>
      </c>
      <c r="K13" s="1">
        <v>7</v>
      </c>
      <c r="L13" s="1">
        <v>0</v>
      </c>
      <c r="M13" s="1">
        <v>7</v>
      </c>
      <c r="N13" s="1">
        <v>0</v>
      </c>
      <c r="O13" s="1" t="s">
        <v>6</v>
      </c>
      <c r="P13" s="1">
        <v>0</v>
      </c>
      <c r="Q13" s="50">
        <v>0</v>
      </c>
      <c r="R13" s="51">
        <f t="shared" si="0"/>
        <v>0</v>
      </c>
      <c r="S13" s="50"/>
      <c r="T13" s="1" t="s">
        <v>336</v>
      </c>
    </row>
    <row r="14" spans="1:20" ht="38.25">
      <c r="A14" s="1">
        <v>7</v>
      </c>
      <c r="B14" s="47" t="s">
        <v>94</v>
      </c>
      <c r="C14" s="1" t="s">
        <v>4</v>
      </c>
      <c r="D14" s="1" t="s">
        <v>4</v>
      </c>
      <c r="E14" s="1" t="s">
        <v>335</v>
      </c>
      <c r="F14" s="42" t="s">
        <v>169</v>
      </c>
      <c r="G14" s="1" t="s">
        <v>4</v>
      </c>
      <c r="H14" s="1" t="s">
        <v>160</v>
      </c>
      <c r="I14" s="1" t="s">
        <v>180</v>
      </c>
      <c r="J14" s="1" t="s">
        <v>247</v>
      </c>
      <c r="K14" s="1">
        <v>7</v>
      </c>
      <c r="L14" s="1">
        <v>0</v>
      </c>
      <c r="M14" s="1">
        <v>7</v>
      </c>
      <c r="N14" s="1">
        <v>0</v>
      </c>
      <c r="O14" s="1" t="s">
        <v>6</v>
      </c>
      <c r="P14" s="1">
        <v>0</v>
      </c>
      <c r="Q14" s="50">
        <v>0</v>
      </c>
      <c r="R14" s="51">
        <f t="shared" si="0"/>
        <v>0</v>
      </c>
      <c r="S14" s="50"/>
      <c r="T14" s="1" t="s">
        <v>336</v>
      </c>
    </row>
    <row r="15" spans="1:20" ht="38.25">
      <c r="A15" s="1">
        <v>8</v>
      </c>
      <c r="B15" s="47" t="s">
        <v>94</v>
      </c>
      <c r="C15" s="1" t="s">
        <v>4</v>
      </c>
      <c r="D15" s="1" t="s">
        <v>10</v>
      </c>
      <c r="E15" s="1" t="s">
        <v>335</v>
      </c>
      <c r="F15" s="42" t="s">
        <v>153</v>
      </c>
      <c r="G15" s="1" t="s">
        <v>4</v>
      </c>
      <c r="H15" s="1" t="s">
        <v>164</v>
      </c>
      <c r="I15" s="1" t="s">
        <v>180</v>
      </c>
      <c r="J15" s="1" t="s">
        <v>246</v>
      </c>
      <c r="K15" s="1">
        <v>45</v>
      </c>
      <c r="L15" s="1">
        <v>0</v>
      </c>
      <c r="M15" s="1">
        <v>45</v>
      </c>
      <c r="N15" s="1">
        <v>0</v>
      </c>
      <c r="O15" s="1" t="s">
        <v>6</v>
      </c>
      <c r="P15" s="1">
        <v>0</v>
      </c>
      <c r="Q15" s="50">
        <v>0</v>
      </c>
      <c r="R15" s="51">
        <f t="shared" si="0"/>
        <v>0</v>
      </c>
      <c r="S15" s="50"/>
      <c r="T15" s="1" t="s">
        <v>309</v>
      </c>
    </row>
    <row r="16" spans="1:20" ht="63.75">
      <c r="A16" s="1">
        <v>9</v>
      </c>
      <c r="B16" s="47" t="s">
        <v>94</v>
      </c>
      <c r="C16" s="1" t="s">
        <v>4</v>
      </c>
      <c r="D16" s="1" t="s">
        <v>4</v>
      </c>
      <c r="E16" s="1" t="s">
        <v>4</v>
      </c>
      <c r="F16" s="41" t="s">
        <v>93</v>
      </c>
      <c r="G16" s="1" t="s">
        <v>4</v>
      </c>
      <c r="H16" s="1" t="s">
        <v>165</v>
      </c>
      <c r="I16" s="1" t="s">
        <v>181</v>
      </c>
      <c r="J16" s="1" t="s">
        <v>247</v>
      </c>
      <c r="K16" s="1">
        <v>580</v>
      </c>
      <c r="L16" s="1">
        <v>580</v>
      </c>
      <c r="M16" s="1">
        <v>580</v>
      </c>
      <c r="N16" s="1">
        <v>580</v>
      </c>
      <c r="O16" s="1" t="s">
        <v>6</v>
      </c>
      <c r="P16" s="1">
        <v>0</v>
      </c>
      <c r="Q16" s="50">
        <v>0</v>
      </c>
      <c r="R16" s="51">
        <f t="shared" si="0"/>
        <v>0</v>
      </c>
      <c r="S16" s="50"/>
      <c r="T16" s="1" t="s">
        <v>310</v>
      </c>
    </row>
    <row r="17" spans="1:20" ht="86.25" customHeight="1">
      <c r="A17" s="1">
        <v>10</v>
      </c>
      <c r="B17" s="47" t="s">
        <v>94</v>
      </c>
      <c r="C17" s="1" t="s">
        <v>4</v>
      </c>
      <c r="D17" s="1" t="s">
        <v>4</v>
      </c>
      <c r="E17" s="1" t="s">
        <v>335</v>
      </c>
      <c r="F17" s="42" t="s">
        <v>144</v>
      </c>
      <c r="G17" s="1" t="s">
        <v>4</v>
      </c>
      <c r="H17" s="1" t="s">
        <v>165</v>
      </c>
      <c r="I17" s="1" t="s">
        <v>180</v>
      </c>
      <c r="J17" s="1" t="s">
        <v>247</v>
      </c>
      <c r="K17" s="1">
        <v>1</v>
      </c>
      <c r="L17" s="1">
        <v>0</v>
      </c>
      <c r="M17" s="1">
        <v>1</v>
      </c>
      <c r="N17" s="1">
        <v>0</v>
      </c>
      <c r="O17" s="1" t="s">
        <v>6</v>
      </c>
      <c r="P17" s="1">
        <v>1</v>
      </c>
      <c r="Q17" s="1">
        <v>0</v>
      </c>
      <c r="R17" s="51">
        <f t="shared" si="0"/>
        <v>0</v>
      </c>
      <c r="S17" s="1"/>
      <c r="T17" s="1" t="s">
        <v>310</v>
      </c>
    </row>
    <row r="18" spans="1:20" ht="76.5">
      <c r="A18" s="1">
        <v>11</v>
      </c>
      <c r="B18" s="47" t="s">
        <v>94</v>
      </c>
      <c r="C18" s="1" t="s">
        <v>4</v>
      </c>
      <c r="D18" s="1" t="s">
        <v>4</v>
      </c>
      <c r="E18" s="1" t="s">
        <v>10</v>
      </c>
      <c r="F18" s="42" t="s">
        <v>143</v>
      </c>
      <c r="G18" s="1" t="s">
        <v>4</v>
      </c>
      <c r="H18" s="1" t="s">
        <v>165</v>
      </c>
      <c r="I18" s="1" t="s">
        <v>180</v>
      </c>
      <c r="J18" s="1" t="s">
        <v>247</v>
      </c>
      <c r="K18" s="1">
        <v>1</v>
      </c>
      <c r="L18" s="1">
        <v>0</v>
      </c>
      <c r="M18" s="1">
        <v>1</v>
      </c>
      <c r="N18" s="1">
        <v>0</v>
      </c>
      <c r="O18" s="1" t="s">
        <v>6</v>
      </c>
      <c r="P18" s="1">
        <v>1</v>
      </c>
      <c r="Q18" s="1">
        <v>0</v>
      </c>
      <c r="R18" s="51">
        <f t="shared" si="0"/>
        <v>0</v>
      </c>
      <c r="S18" s="1"/>
      <c r="T18" s="1"/>
    </row>
    <row r="19" spans="1:20" ht="89.25">
      <c r="A19" s="1">
        <v>12</v>
      </c>
      <c r="B19" s="47" t="s">
        <v>94</v>
      </c>
      <c r="C19" s="1" t="s">
        <v>4</v>
      </c>
      <c r="D19" s="1" t="s">
        <v>4</v>
      </c>
      <c r="E19" s="1" t="s">
        <v>10</v>
      </c>
      <c r="F19" s="42" t="s">
        <v>145</v>
      </c>
      <c r="G19" s="1" t="s">
        <v>4</v>
      </c>
      <c r="H19" s="1" t="s">
        <v>165</v>
      </c>
      <c r="I19" s="1" t="s">
        <v>180</v>
      </c>
      <c r="J19" s="1" t="s">
        <v>247</v>
      </c>
      <c r="K19" s="1">
        <v>1</v>
      </c>
      <c r="L19" s="1">
        <v>0</v>
      </c>
      <c r="M19" s="1">
        <v>1</v>
      </c>
      <c r="N19" s="1">
        <v>0</v>
      </c>
      <c r="O19" s="1" t="s">
        <v>6</v>
      </c>
      <c r="P19" s="1">
        <v>1</v>
      </c>
      <c r="Q19" s="1">
        <v>0</v>
      </c>
      <c r="R19" s="51">
        <f t="shared" si="0"/>
        <v>0</v>
      </c>
      <c r="S19" s="1"/>
      <c r="T19" s="1"/>
    </row>
    <row r="20" spans="1:20" ht="76.5">
      <c r="A20" s="1">
        <v>13</v>
      </c>
      <c r="B20" s="47" t="s">
        <v>94</v>
      </c>
      <c r="C20" s="1" t="s">
        <v>4</v>
      </c>
      <c r="D20" s="1" t="s">
        <v>4</v>
      </c>
      <c r="E20" s="1" t="s">
        <v>10</v>
      </c>
      <c r="F20" s="42" t="s">
        <v>146</v>
      </c>
      <c r="G20" s="1" t="s">
        <v>4</v>
      </c>
      <c r="H20" s="1" t="s">
        <v>165</v>
      </c>
      <c r="I20" s="1" t="s">
        <v>180</v>
      </c>
      <c r="J20" s="1" t="s">
        <v>247</v>
      </c>
      <c r="K20" s="1">
        <v>3</v>
      </c>
      <c r="L20" s="1">
        <v>0</v>
      </c>
      <c r="M20" s="1">
        <v>3</v>
      </c>
      <c r="N20" s="1">
        <v>0</v>
      </c>
      <c r="O20" s="1" t="s">
        <v>6</v>
      </c>
      <c r="P20" s="1">
        <v>3</v>
      </c>
      <c r="Q20" s="1">
        <v>0</v>
      </c>
      <c r="R20" s="51">
        <f t="shared" si="0"/>
        <v>0</v>
      </c>
      <c r="S20" s="1"/>
      <c r="T20" s="1"/>
    </row>
    <row r="21" spans="1:20" ht="76.5">
      <c r="A21" s="1">
        <v>14</v>
      </c>
      <c r="B21" s="47" t="s">
        <v>94</v>
      </c>
      <c r="C21" s="1" t="s">
        <v>4</v>
      </c>
      <c r="D21" s="1" t="s">
        <v>4</v>
      </c>
      <c r="E21" s="1" t="s">
        <v>10</v>
      </c>
      <c r="F21" s="42" t="s">
        <v>138</v>
      </c>
      <c r="G21" s="1" t="s">
        <v>4</v>
      </c>
      <c r="H21" s="1" t="s">
        <v>165</v>
      </c>
      <c r="I21" s="1" t="s">
        <v>180</v>
      </c>
      <c r="J21" s="1" t="s">
        <v>247</v>
      </c>
      <c r="K21" s="1">
        <v>1</v>
      </c>
      <c r="L21" s="1">
        <v>0</v>
      </c>
      <c r="M21" s="1">
        <v>1</v>
      </c>
      <c r="N21" s="1">
        <v>0</v>
      </c>
      <c r="O21" s="1" t="s">
        <v>6</v>
      </c>
      <c r="P21" s="1">
        <v>1</v>
      </c>
      <c r="Q21" s="1">
        <v>0</v>
      </c>
      <c r="R21" s="51">
        <f t="shared" si="0"/>
        <v>0</v>
      </c>
      <c r="S21" s="1"/>
      <c r="T21" s="1"/>
    </row>
    <row r="22" spans="1:20" ht="114.75">
      <c r="A22" s="1">
        <v>15</v>
      </c>
      <c r="B22" s="47" t="s">
        <v>94</v>
      </c>
      <c r="C22" s="1" t="s">
        <v>4</v>
      </c>
      <c r="D22" s="1" t="s">
        <v>4</v>
      </c>
      <c r="E22" s="1" t="s">
        <v>10</v>
      </c>
      <c r="F22" s="42" t="s">
        <v>142</v>
      </c>
      <c r="G22" s="1" t="s">
        <v>4</v>
      </c>
      <c r="H22" s="1" t="s">
        <v>165</v>
      </c>
      <c r="I22" s="1" t="s">
        <v>180</v>
      </c>
      <c r="J22" s="1" t="s">
        <v>247</v>
      </c>
      <c r="K22" s="1">
        <v>1</v>
      </c>
      <c r="L22" s="1">
        <v>0</v>
      </c>
      <c r="M22" s="1">
        <v>1</v>
      </c>
      <c r="N22" s="1">
        <v>0</v>
      </c>
      <c r="O22" s="1" t="s">
        <v>6</v>
      </c>
      <c r="P22" s="1">
        <v>1</v>
      </c>
      <c r="Q22" s="1">
        <v>0</v>
      </c>
      <c r="R22" s="51">
        <f t="shared" si="0"/>
        <v>0</v>
      </c>
      <c r="S22" s="1"/>
      <c r="T22" s="1"/>
    </row>
    <row r="23" spans="1:20" ht="114.75">
      <c r="A23" s="1">
        <v>16</v>
      </c>
      <c r="B23" s="47" t="s">
        <v>94</v>
      </c>
      <c r="C23" s="1" t="s">
        <v>4</v>
      </c>
      <c r="D23" s="1" t="s">
        <v>4</v>
      </c>
      <c r="E23" s="1" t="s">
        <v>10</v>
      </c>
      <c r="F23" s="42" t="s">
        <v>139</v>
      </c>
      <c r="G23" s="1" t="s">
        <v>4</v>
      </c>
      <c r="H23" s="1" t="s">
        <v>165</v>
      </c>
      <c r="I23" s="1" t="s">
        <v>180</v>
      </c>
      <c r="J23" s="1" t="s">
        <v>247</v>
      </c>
      <c r="K23" s="1">
        <v>1</v>
      </c>
      <c r="L23" s="1">
        <v>0</v>
      </c>
      <c r="M23" s="1">
        <v>1</v>
      </c>
      <c r="N23" s="1">
        <v>0</v>
      </c>
      <c r="O23" s="1" t="s">
        <v>6</v>
      </c>
      <c r="P23" s="1">
        <v>1</v>
      </c>
      <c r="Q23" s="1">
        <v>0</v>
      </c>
      <c r="R23" s="51">
        <f t="shared" si="0"/>
        <v>0</v>
      </c>
      <c r="S23" s="1"/>
      <c r="T23" s="1"/>
    </row>
    <row r="24" spans="1:20" ht="101.25" customHeight="1">
      <c r="A24" s="1">
        <v>17</v>
      </c>
      <c r="B24" s="47" t="s">
        <v>94</v>
      </c>
      <c r="C24" s="1" t="s">
        <v>4</v>
      </c>
      <c r="D24" s="1" t="s">
        <v>4</v>
      </c>
      <c r="E24" s="1" t="s">
        <v>10</v>
      </c>
      <c r="F24" s="42" t="s">
        <v>140</v>
      </c>
      <c r="G24" s="1" t="s">
        <v>4</v>
      </c>
      <c r="H24" s="1" t="s">
        <v>165</v>
      </c>
      <c r="I24" s="1" t="s">
        <v>180</v>
      </c>
      <c r="J24" s="1" t="s">
        <v>247</v>
      </c>
      <c r="K24" s="1">
        <v>1</v>
      </c>
      <c r="L24" s="1">
        <v>0</v>
      </c>
      <c r="M24" s="1">
        <v>1</v>
      </c>
      <c r="N24" s="1">
        <v>0</v>
      </c>
      <c r="O24" s="1" t="s">
        <v>6</v>
      </c>
      <c r="P24" s="1">
        <v>1</v>
      </c>
      <c r="Q24" s="1">
        <v>0</v>
      </c>
      <c r="R24" s="51">
        <f t="shared" si="0"/>
        <v>0</v>
      </c>
      <c r="S24" s="1"/>
      <c r="T24" s="1"/>
    </row>
    <row r="25" spans="1:20" ht="76.5">
      <c r="A25" s="1">
        <v>18</v>
      </c>
      <c r="B25" s="47" t="s">
        <v>94</v>
      </c>
      <c r="C25" s="1" t="s">
        <v>4</v>
      </c>
      <c r="D25" s="1" t="s">
        <v>4</v>
      </c>
      <c r="E25" s="1" t="s">
        <v>10</v>
      </c>
      <c r="F25" s="42" t="s">
        <v>141</v>
      </c>
      <c r="G25" s="1" t="s">
        <v>4</v>
      </c>
      <c r="H25" s="1" t="s">
        <v>165</v>
      </c>
      <c r="I25" s="1" t="s">
        <v>180</v>
      </c>
      <c r="J25" s="1" t="s">
        <v>247</v>
      </c>
      <c r="K25" s="1">
        <v>1</v>
      </c>
      <c r="L25" s="1">
        <v>0</v>
      </c>
      <c r="M25" s="1">
        <v>1</v>
      </c>
      <c r="N25" s="1">
        <v>0</v>
      </c>
      <c r="O25" s="1" t="s">
        <v>6</v>
      </c>
      <c r="P25" s="1">
        <v>1</v>
      </c>
      <c r="Q25" s="1">
        <v>0</v>
      </c>
      <c r="R25" s="51">
        <f t="shared" si="0"/>
        <v>0</v>
      </c>
      <c r="S25" s="1"/>
      <c r="T25" s="1"/>
    </row>
    <row r="26" spans="1:20" ht="76.5">
      <c r="A26" s="1">
        <v>19</v>
      </c>
      <c r="B26" s="47" t="s">
        <v>218</v>
      </c>
      <c r="C26" s="1" t="s">
        <v>10</v>
      </c>
      <c r="D26" s="1" t="s">
        <v>4</v>
      </c>
      <c r="E26" s="1" t="s">
        <v>10</v>
      </c>
      <c r="F26" s="42" t="s">
        <v>95</v>
      </c>
      <c r="G26" s="1" t="s">
        <v>4</v>
      </c>
      <c r="H26" s="1" t="s">
        <v>165</v>
      </c>
      <c r="I26" s="1" t="s">
        <v>180</v>
      </c>
      <c r="J26" s="1" t="s">
        <v>247</v>
      </c>
      <c r="K26" s="1">
        <v>25</v>
      </c>
      <c r="L26" s="1">
        <v>0</v>
      </c>
      <c r="M26" s="1">
        <v>25</v>
      </c>
      <c r="N26" s="1">
        <v>0</v>
      </c>
      <c r="O26" s="1" t="s">
        <v>6</v>
      </c>
      <c r="P26" s="1">
        <v>25</v>
      </c>
      <c r="Q26" s="1">
        <v>0</v>
      </c>
      <c r="R26" s="51">
        <f t="shared" si="0"/>
        <v>0</v>
      </c>
      <c r="S26" s="1"/>
      <c r="T26" s="1" t="s">
        <v>312</v>
      </c>
    </row>
    <row r="27" spans="1:20" ht="102">
      <c r="A27" s="1">
        <v>20</v>
      </c>
      <c r="B27" s="47" t="s">
        <v>94</v>
      </c>
      <c r="C27" s="1" t="s">
        <v>10</v>
      </c>
      <c r="D27" s="1" t="s">
        <v>4</v>
      </c>
      <c r="E27" s="1" t="s">
        <v>10</v>
      </c>
      <c r="F27" s="42" t="s">
        <v>150</v>
      </c>
      <c r="G27" s="1" t="s">
        <v>4</v>
      </c>
      <c r="H27" s="1" t="s">
        <v>165</v>
      </c>
      <c r="I27" s="1" t="s">
        <v>180</v>
      </c>
      <c r="J27" s="1" t="s">
        <v>247</v>
      </c>
      <c r="K27" s="1">
        <v>1</v>
      </c>
      <c r="L27" s="1">
        <v>0</v>
      </c>
      <c r="M27" s="1">
        <v>1</v>
      </c>
      <c r="N27" s="1">
        <v>0</v>
      </c>
      <c r="O27" s="1" t="s">
        <v>6</v>
      </c>
      <c r="P27" s="1">
        <v>1</v>
      </c>
      <c r="Q27" s="1">
        <v>0</v>
      </c>
      <c r="R27" s="51">
        <f t="shared" si="0"/>
        <v>0</v>
      </c>
      <c r="S27" s="1"/>
      <c r="T27" s="1"/>
    </row>
    <row r="28" spans="1:20" ht="113.25" customHeight="1">
      <c r="A28" s="1">
        <v>21</v>
      </c>
      <c r="B28" s="47" t="s">
        <v>94</v>
      </c>
      <c r="C28" s="1" t="s">
        <v>10</v>
      </c>
      <c r="D28" s="1" t="s">
        <v>4</v>
      </c>
      <c r="E28" s="1" t="s">
        <v>10</v>
      </c>
      <c r="F28" s="42" t="s">
        <v>151</v>
      </c>
      <c r="G28" s="1" t="s">
        <v>4</v>
      </c>
      <c r="H28" s="1" t="s">
        <v>165</v>
      </c>
      <c r="I28" s="1" t="s">
        <v>180</v>
      </c>
      <c r="J28" s="1" t="s">
        <v>247</v>
      </c>
      <c r="K28" s="1">
        <v>1</v>
      </c>
      <c r="L28" s="1">
        <v>0</v>
      </c>
      <c r="M28" s="1">
        <v>1</v>
      </c>
      <c r="N28" s="1">
        <v>0</v>
      </c>
      <c r="O28" s="1" t="s">
        <v>6</v>
      </c>
      <c r="P28" s="1">
        <v>1</v>
      </c>
      <c r="Q28" s="1">
        <v>0</v>
      </c>
      <c r="R28" s="51">
        <f t="shared" si="0"/>
        <v>0</v>
      </c>
      <c r="S28" s="1"/>
      <c r="T28" s="1"/>
    </row>
    <row r="29" spans="1:20" ht="90" customHeight="1">
      <c r="A29" s="1">
        <v>22</v>
      </c>
      <c r="B29" s="47" t="s">
        <v>94</v>
      </c>
      <c r="C29" s="1" t="s">
        <v>10</v>
      </c>
      <c r="D29" s="1" t="s">
        <v>4</v>
      </c>
      <c r="E29" s="1" t="s">
        <v>10</v>
      </c>
      <c r="F29" s="42" t="s">
        <v>219</v>
      </c>
      <c r="G29" s="1" t="s">
        <v>4</v>
      </c>
      <c r="H29" s="1" t="s">
        <v>165</v>
      </c>
      <c r="I29" s="1" t="s">
        <v>180</v>
      </c>
      <c r="J29" s="1" t="s">
        <v>247</v>
      </c>
      <c r="K29" s="1">
        <v>1</v>
      </c>
      <c r="L29" s="1">
        <v>0</v>
      </c>
      <c r="M29" s="1">
        <v>1</v>
      </c>
      <c r="N29" s="1">
        <v>0</v>
      </c>
      <c r="O29" s="1" t="s">
        <v>6</v>
      </c>
      <c r="P29" s="1">
        <v>1</v>
      </c>
      <c r="Q29" s="1">
        <v>0</v>
      </c>
      <c r="R29" s="51">
        <f t="shared" si="0"/>
        <v>0</v>
      </c>
      <c r="S29" s="1"/>
      <c r="T29" s="1"/>
    </row>
    <row r="30" spans="1:20" ht="87" customHeight="1">
      <c r="A30" s="1">
        <v>23</v>
      </c>
      <c r="B30" s="47" t="s">
        <v>94</v>
      </c>
      <c r="C30" s="1" t="s">
        <v>10</v>
      </c>
      <c r="D30" s="1" t="s">
        <v>4</v>
      </c>
      <c r="E30" s="1" t="s">
        <v>10</v>
      </c>
      <c r="F30" s="42" t="s">
        <v>220</v>
      </c>
      <c r="G30" s="1" t="s">
        <v>4</v>
      </c>
      <c r="H30" s="1" t="s">
        <v>165</v>
      </c>
      <c r="I30" s="1" t="s">
        <v>180</v>
      </c>
      <c r="J30" s="1" t="s">
        <v>247</v>
      </c>
      <c r="K30" s="1">
        <v>3</v>
      </c>
      <c r="L30" s="1">
        <v>0</v>
      </c>
      <c r="M30" s="1">
        <v>3</v>
      </c>
      <c r="N30" s="1">
        <v>0</v>
      </c>
      <c r="O30" s="1" t="s">
        <v>6</v>
      </c>
      <c r="P30" s="1">
        <v>3</v>
      </c>
      <c r="Q30" s="1">
        <v>0</v>
      </c>
      <c r="R30" s="51">
        <f t="shared" si="0"/>
        <v>0</v>
      </c>
      <c r="S30" s="1"/>
      <c r="T30" s="1"/>
    </row>
    <row r="31" spans="1:20" ht="102">
      <c r="A31" s="1">
        <v>24</v>
      </c>
      <c r="B31" s="47" t="s">
        <v>94</v>
      </c>
      <c r="C31" s="1" t="s">
        <v>10</v>
      </c>
      <c r="D31" s="1" t="s">
        <v>4</v>
      </c>
      <c r="E31" s="1" t="s">
        <v>10</v>
      </c>
      <c r="F31" s="42" t="s">
        <v>221</v>
      </c>
      <c r="G31" s="1" t="s">
        <v>4</v>
      </c>
      <c r="H31" s="1" t="s">
        <v>165</v>
      </c>
      <c r="I31" s="1" t="s">
        <v>180</v>
      </c>
      <c r="J31" s="1" t="s">
        <v>247</v>
      </c>
      <c r="K31" s="1">
        <v>1</v>
      </c>
      <c r="L31" s="1">
        <v>0</v>
      </c>
      <c r="M31" s="1">
        <v>1</v>
      </c>
      <c r="N31" s="1">
        <v>0</v>
      </c>
      <c r="O31" s="1" t="s">
        <v>6</v>
      </c>
      <c r="P31" s="1">
        <v>1</v>
      </c>
      <c r="Q31" s="1">
        <v>0</v>
      </c>
      <c r="R31" s="51">
        <f t="shared" si="0"/>
        <v>0</v>
      </c>
      <c r="S31" s="1"/>
      <c r="T31" s="1"/>
    </row>
    <row r="32" spans="1:20" ht="51">
      <c r="A32" s="1">
        <v>25</v>
      </c>
      <c r="B32" s="47" t="s">
        <v>94</v>
      </c>
      <c r="C32" s="1" t="s">
        <v>10</v>
      </c>
      <c r="D32" s="1" t="s">
        <v>10</v>
      </c>
      <c r="E32" s="1" t="s">
        <v>10</v>
      </c>
      <c r="F32" s="41" t="s">
        <v>96</v>
      </c>
      <c r="G32" s="1" t="s">
        <v>10</v>
      </c>
      <c r="H32" s="1" t="s">
        <v>353</v>
      </c>
      <c r="I32" s="1" t="s">
        <v>180</v>
      </c>
      <c r="J32" s="1" t="s">
        <v>246</v>
      </c>
      <c r="K32" s="1">
        <v>0</v>
      </c>
      <c r="L32" s="1">
        <v>0</v>
      </c>
      <c r="M32" s="1">
        <v>0</v>
      </c>
      <c r="N32" s="1">
        <v>0</v>
      </c>
      <c r="O32" s="1" t="s">
        <v>6</v>
      </c>
      <c r="P32" s="1">
        <v>0</v>
      </c>
      <c r="Q32" s="1">
        <v>0</v>
      </c>
      <c r="R32" s="51">
        <v>0</v>
      </c>
      <c r="S32" s="1"/>
      <c r="T32" s="1" t="s">
        <v>312</v>
      </c>
    </row>
    <row r="33" spans="1:20" ht="63.75">
      <c r="A33" s="1">
        <v>26</v>
      </c>
      <c r="B33" s="47" t="s">
        <v>298</v>
      </c>
      <c r="C33" s="1" t="s">
        <v>10</v>
      </c>
      <c r="D33" s="1" t="s">
        <v>297</v>
      </c>
      <c r="E33" s="1" t="s">
        <v>10</v>
      </c>
      <c r="F33" s="4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51"/>
      <c r="S33" s="1"/>
      <c r="T33" s="1"/>
    </row>
    <row r="34" spans="1:20" ht="15">
      <c r="A34" s="6"/>
      <c r="B34" s="118" t="s">
        <v>170</v>
      </c>
      <c r="C34" s="6"/>
      <c r="D34" s="6"/>
      <c r="E34" s="6"/>
      <c r="F34" s="45"/>
      <c r="G34" s="6"/>
      <c r="H34" s="6"/>
      <c r="I34" s="6">
        <f>SUM(I8:I32)</f>
        <v>0</v>
      </c>
      <c r="J34" s="6"/>
      <c r="K34" s="6">
        <f aca="true" t="shared" si="1" ref="K34:Q34">SUM(K8:K32)</f>
        <v>3555</v>
      </c>
      <c r="L34" s="6">
        <f t="shared" si="1"/>
        <v>3440</v>
      </c>
      <c r="M34" s="6">
        <f t="shared" si="1"/>
        <v>3555</v>
      </c>
      <c r="N34" s="6">
        <f t="shared" si="1"/>
        <v>3440</v>
      </c>
      <c r="O34" s="6">
        <f t="shared" si="1"/>
        <v>0</v>
      </c>
      <c r="P34" s="6">
        <f t="shared" si="1"/>
        <v>403</v>
      </c>
      <c r="Q34" s="6">
        <f t="shared" si="1"/>
        <v>360</v>
      </c>
      <c r="R34" s="116">
        <f>Q34/M34</f>
        <v>0.10126582278481013</v>
      </c>
      <c r="S34" s="6"/>
      <c r="T34" s="6"/>
    </row>
    <row r="35" spans="1:20" s="121" customFormat="1" ht="15">
      <c r="A35" s="86"/>
      <c r="B35" s="119" t="s">
        <v>97</v>
      </c>
      <c r="C35" s="86"/>
      <c r="D35" s="86"/>
      <c r="E35" s="86"/>
      <c r="F35" s="120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</row>
    <row r="36" spans="1:20" ht="211.5" customHeight="1">
      <c r="A36" s="1">
        <v>27</v>
      </c>
      <c r="B36" s="47" t="s">
        <v>222</v>
      </c>
      <c r="C36" s="1" t="s">
        <v>10</v>
      </c>
      <c r="D36" s="1" t="s">
        <v>4</v>
      </c>
      <c r="E36" s="1" t="s">
        <v>4</v>
      </c>
      <c r="F36" s="41" t="s">
        <v>248</v>
      </c>
      <c r="G36" s="1" t="s">
        <v>249</v>
      </c>
      <c r="H36" s="1" t="s">
        <v>166</v>
      </c>
      <c r="I36" s="1" t="s">
        <v>250</v>
      </c>
      <c r="J36" s="1" t="s">
        <v>246</v>
      </c>
      <c r="K36" s="1">
        <v>35</v>
      </c>
      <c r="L36" s="1">
        <v>35</v>
      </c>
      <c r="M36" s="1">
        <v>0</v>
      </c>
      <c r="N36" s="1">
        <v>0</v>
      </c>
      <c r="O36" s="1" t="s">
        <v>98</v>
      </c>
      <c r="P36" s="1"/>
      <c r="Q36" s="1" t="s">
        <v>171</v>
      </c>
      <c r="R36" s="51"/>
      <c r="S36" s="1"/>
      <c r="T36" s="1" t="s">
        <v>311</v>
      </c>
    </row>
    <row r="37" spans="1:20" ht="102">
      <c r="A37" s="1">
        <v>28</v>
      </c>
      <c r="B37" s="47" t="s">
        <v>173</v>
      </c>
      <c r="C37" s="1" t="s">
        <v>10</v>
      </c>
      <c r="D37" s="1" t="s">
        <v>347</v>
      </c>
      <c r="E37" s="7" t="s">
        <v>4</v>
      </c>
      <c r="F37" s="43" t="s">
        <v>99</v>
      </c>
      <c r="G37" s="1" t="s">
        <v>4</v>
      </c>
      <c r="H37" s="1" t="s">
        <v>165</v>
      </c>
      <c r="I37" s="1" t="s">
        <v>342</v>
      </c>
      <c r="J37" s="1" t="s">
        <v>247</v>
      </c>
      <c r="K37" s="1">
        <v>99</v>
      </c>
      <c r="L37" s="1">
        <v>99</v>
      </c>
      <c r="M37" s="1">
        <v>99</v>
      </c>
      <c r="N37" s="1">
        <v>99</v>
      </c>
      <c r="O37" s="1" t="s">
        <v>72</v>
      </c>
      <c r="P37" s="1">
        <v>0</v>
      </c>
      <c r="Q37" s="1">
        <v>0</v>
      </c>
      <c r="R37" s="51">
        <f aca="true" t="shared" si="2" ref="R37:R43">Q37/M37</f>
        <v>0</v>
      </c>
      <c r="S37" s="1"/>
      <c r="T37" s="1" t="s">
        <v>313</v>
      </c>
    </row>
    <row r="38" spans="1:20" ht="66.75" customHeight="1">
      <c r="A38" s="1">
        <v>29</v>
      </c>
      <c r="B38" s="47" t="s">
        <v>174</v>
      </c>
      <c r="C38" s="1" t="s">
        <v>10</v>
      </c>
      <c r="D38" s="1" t="s">
        <v>241</v>
      </c>
      <c r="E38" s="7" t="s">
        <v>4</v>
      </c>
      <c r="F38" s="43" t="s">
        <v>94</v>
      </c>
      <c r="G38" s="1" t="s">
        <v>4</v>
      </c>
      <c r="H38" s="1" t="s">
        <v>165</v>
      </c>
      <c r="I38" s="1" t="s">
        <v>343</v>
      </c>
      <c r="J38" s="1" t="s">
        <v>247</v>
      </c>
      <c r="K38" s="1">
        <v>17</v>
      </c>
      <c r="L38" s="1">
        <v>17</v>
      </c>
      <c r="M38" s="1">
        <v>17</v>
      </c>
      <c r="N38" s="1">
        <v>17</v>
      </c>
      <c r="O38" s="1" t="s">
        <v>72</v>
      </c>
      <c r="P38" s="1">
        <v>0</v>
      </c>
      <c r="Q38" s="1">
        <v>0</v>
      </c>
      <c r="R38" s="51">
        <f t="shared" si="2"/>
        <v>0</v>
      </c>
      <c r="S38" s="1"/>
      <c r="T38" s="1" t="s">
        <v>314</v>
      </c>
    </row>
    <row r="39" spans="1:20" ht="63.75">
      <c r="A39" s="1">
        <v>30</v>
      </c>
      <c r="B39" s="47" t="s">
        <v>173</v>
      </c>
      <c r="C39" s="1" t="s">
        <v>10</v>
      </c>
      <c r="D39" s="1" t="s">
        <v>4</v>
      </c>
      <c r="E39" s="1" t="s">
        <v>10</v>
      </c>
      <c r="F39" s="43" t="s">
        <v>175</v>
      </c>
      <c r="G39" s="1" t="s">
        <v>4</v>
      </c>
      <c r="H39" s="1" t="s">
        <v>165</v>
      </c>
      <c r="I39" s="1" t="s">
        <v>180</v>
      </c>
      <c r="J39" s="1" t="s">
        <v>247</v>
      </c>
      <c r="K39" s="1">
        <v>3</v>
      </c>
      <c r="L39" s="1">
        <v>0</v>
      </c>
      <c r="M39" s="1">
        <v>3</v>
      </c>
      <c r="N39" s="1">
        <v>0</v>
      </c>
      <c r="O39" s="1" t="s">
        <v>72</v>
      </c>
      <c r="P39" s="1">
        <v>0</v>
      </c>
      <c r="Q39" s="1">
        <v>0</v>
      </c>
      <c r="R39" s="51">
        <f t="shared" si="2"/>
        <v>0</v>
      </c>
      <c r="S39" s="1"/>
      <c r="T39" s="1" t="s">
        <v>315</v>
      </c>
    </row>
    <row r="40" spans="1:20" ht="66" customHeight="1">
      <c r="A40" s="1">
        <v>31</v>
      </c>
      <c r="B40" s="47" t="s">
        <v>172</v>
      </c>
      <c r="C40" s="1" t="s">
        <v>10</v>
      </c>
      <c r="D40" s="1" t="s">
        <v>4</v>
      </c>
      <c r="E40" s="1" t="s">
        <v>10</v>
      </c>
      <c r="F40" s="43" t="s">
        <v>176</v>
      </c>
      <c r="G40" s="1" t="s">
        <v>4</v>
      </c>
      <c r="H40" s="1" t="s">
        <v>165</v>
      </c>
      <c r="I40" s="1" t="s">
        <v>180</v>
      </c>
      <c r="J40" s="1" t="s">
        <v>247</v>
      </c>
      <c r="K40" s="1">
        <v>1</v>
      </c>
      <c r="L40" s="1">
        <v>0</v>
      </c>
      <c r="M40" s="1">
        <v>1</v>
      </c>
      <c r="N40" s="1">
        <v>0</v>
      </c>
      <c r="O40" s="1" t="s">
        <v>72</v>
      </c>
      <c r="P40" s="1">
        <v>0</v>
      </c>
      <c r="Q40" s="1">
        <v>0</v>
      </c>
      <c r="R40" s="51">
        <f t="shared" si="2"/>
        <v>0</v>
      </c>
      <c r="S40" s="1"/>
      <c r="T40" s="1" t="s">
        <v>316</v>
      </c>
    </row>
    <row r="41" spans="1:20" ht="52.5" customHeight="1">
      <c r="A41" s="1">
        <v>32</v>
      </c>
      <c r="B41" s="47" t="s">
        <v>173</v>
      </c>
      <c r="C41" s="1" t="s">
        <v>10</v>
      </c>
      <c r="D41" s="1" t="s">
        <v>4</v>
      </c>
      <c r="E41" s="1" t="s">
        <v>10</v>
      </c>
      <c r="F41" s="43" t="s">
        <v>177</v>
      </c>
      <c r="G41" s="1" t="s">
        <v>4</v>
      </c>
      <c r="H41" s="1" t="s">
        <v>165</v>
      </c>
      <c r="I41" s="1" t="s">
        <v>180</v>
      </c>
      <c r="J41" s="1" t="s">
        <v>247</v>
      </c>
      <c r="K41" s="1">
        <v>4</v>
      </c>
      <c r="L41" s="1">
        <v>0</v>
      </c>
      <c r="M41" s="1">
        <v>4</v>
      </c>
      <c r="N41" s="1">
        <v>0</v>
      </c>
      <c r="O41" s="1" t="s">
        <v>72</v>
      </c>
      <c r="P41" s="1">
        <v>0</v>
      </c>
      <c r="Q41" s="1">
        <v>0</v>
      </c>
      <c r="R41" s="51">
        <f t="shared" si="2"/>
        <v>0</v>
      </c>
      <c r="S41" s="1"/>
      <c r="T41" s="1" t="s">
        <v>318</v>
      </c>
    </row>
    <row r="42" spans="1:20" ht="63.75">
      <c r="A42" s="1">
        <v>33</v>
      </c>
      <c r="B42" s="47" t="s">
        <v>173</v>
      </c>
      <c r="C42" s="1" t="s">
        <v>10</v>
      </c>
      <c r="D42" s="1" t="s">
        <v>4</v>
      </c>
      <c r="E42" s="1" t="s">
        <v>10</v>
      </c>
      <c r="F42" s="43" t="s">
        <v>178</v>
      </c>
      <c r="G42" s="1" t="s">
        <v>4</v>
      </c>
      <c r="H42" s="1" t="s">
        <v>165</v>
      </c>
      <c r="I42" s="1" t="s">
        <v>180</v>
      </c>
      <c r="J42" s="1" t="s">
        <v>247</v>
      </c>
      <c r="K42" s="1">
        <v>1</v>
      </c>
      <c r="L42" s="1">
        <v>0</v>
      </c>
      <c r="M42" s="1">
        <v>1</v>
      </c>
      <c r="N42" s="1">
        <v>0</v>
      </c>
      <c r="O42" s="1" t="s">
        <v>72</v>
      </c>
      <c r="P42" s="1">
        <v>0</v>
      </c>
      <c r="Q42" s="1">
        <v>0</v>
      </c>
      <c r="R42" s="51">
        <f t="shared" si="2"/>
        <v>0</v>
      </c>
      <c r="S42" s="1"/>
      <c r="T42" s="1"/>
    </row>
    <row r="43" spans="1:20" s="46" customFormat="1" ht="15">
      <c r="A43" s="44"/>
      <c r="B43" s="118" t="s">
        <v>157</v>
      </c>
      <c r="C43" s="1"/>
      <c r="D43" s="6"/>
      <c r="E43" s="6"/>
      <c r="F43" s="44"/>
      <c r="G43" s="1"/>
      <c r="H43" s="1"/>
      <c r="I43" s="6"/>
      <c r="J43" s="6"/>
      <c r="K43" s="6">
        <f>SUBTOTAL(9,K36:K42)</f>
        <v>160</v>
      </c>
      <c r="L43" s="6">
        <f>SUBTOTAL(9,L36:L42)</f>
        <v>151</v>
      </c>
      <c r="M43" s="6">
        <f>SUBTOTAL(9,M36:M42)</f>
        <v>125</v>
      </c>
      <c r="N43" s="6">
        <f>SUBTOTAL(9,N36:N42)</f>
        <v>116</v>
      </c>
      <c r="O43" s="6"/>
      <c r="P43" s="6">
        <v>0</v>
      </c>
      <c r="Q43" s="6">
        <f>SUM(Q37:Q42)</f>
        <v>0</v>
      </c>
      <c r="R43" s="51">
        <f t="shared" si="2"/>
        <v>0</v>
      </c>
      <c r="S43" s="6"/>
      <c r="T43" s="1"/>
    </row>
    <row r="44" spans="1:20" s="125" customFormat="1" ht="15">
      <c r="A44" s="122"/>
      <c r="B44" s="119" t="s">
        <v>256</v>
      </c>
      <c r="C44" s="86"/>
      <c r="D44" s="86"/>
      <c r="E44" s="86"/>
      <c r="F44" s="122"/>
      <c r="G44" s="86"/>
      <c r="H44" s="86"/>
      <c r="I44" s="86"/>
      <c r="J44" s="86"/>
      <c r="K44" s="123"/>
      <c r="L44" s="86"/>
      <c r="M44" s="86"/>
      <c r="N44" s="86"/>
      <c r="O44" s="86"/>
      <c r="P44" s="86"/>
      <c r="Q44" s="86"/>
      <c r="R44" s="124"/>
      <c r="S44" s="86"/>
      <c r="T44" s="86"/>
    </row>
    <row r="45" spans="1:20" s="46" customFormat="1" ht="15">
      <c r="A45" s="44"/>
      <c r="B45" s="126" t="s">
        <v>158</v>
      </c>
      <c r="C45" s="127"/>
      <c r="D45" s="6"/>
      <c r="E45" s="6"/>
      <c r="F45" s="44"/>
      <c r="G45" s="1"/>
      <c r="H45" s="1"/>
      <c r="I45" s="6"/>
      <c r="J45" s="6"/>
      <c r="K45" s="6"/>
      <c r="L45" s="6"/>
      <c r="M45" s="6"/>
      <c r="N45" s="6"/>
      <c r="O45" s="6"/>
      <c r="P45" s="6"/>
      <c r="Q45" s="6"/>
      <c r="R45" s="51"/>
      <c r="S45" s="6"/>
      <c r="T45" s="1"/>
    </row>
    <row r="46" spans="1:20" ht="15">
      <c r="A46" s="6"/>
      <c r="B46" s="118" t="s">
        <v>7</v>
      </c>
      <c r="C46" s="6"/>
      <c r="D46" s="6"/>
      <c r="E46" s="6"/>
      <c r="F46" s="45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51"/>
      <c r="S46" s="6"/>
      <c r="T46" s="6"/>
    </row>
    <row r="47" spans="1:20" ht="153">
      <c r="A47" s="1">
        <v>34</v>
      </c>
      <c r="B47" s="47" t="s">
        <v>8</v>
      </c>
      <c r="C47" s="1" t="s">
        <v>4</v>
      </c>
      <c r="D47" s="1" t="s">
        <v>10</v>
      </c>
      <c r="E47" s="1" t="s">
        <v>10</v>
      </c>
      <c r="F47" s="41" t="s">
        <v>9</v>
      </c>
      <c r="G47" s="1" t="s">
        <v>10</v>
      </c>
      <c r="H47" s="1" t="s">
        <v>167</v>
      </c>
      <c r="I47" s="1" t="s">
        <v>180</v>
      </c>
      <c r="J47" s="1" t="s">
        <v>246</v>
      </c>
      <c r="K47" s="1">
        <v>1</v>
      </c>
      <c r="L47" s="1">
        <v>0</v>
      </c>
      <c r="M47" s="1">
        <v>1</v>
      </c>
      <c r="N47" s="1">
        <v>0</v>
      </c>
      <c r="O47" s="1" t="s">
        <v>12</v>
      </c>
      <c r="P47" s="1">
        <v>1</v>
      </c>
      <c r="Q47" s="1">
        <v>0</v>
      </c>
      <c r="R47" s="51">
        <f>Q47/M47</f>
        <v>0</v>
      </c>
      <c r="S47" s="1"/>
      <c r="T47" s="1" t="s">
        <v>319</v>
      </c>
    </row>
    <row r="48" spans="1:26" ht="63.75" customHeight="1">
      <c r="A48" s="1">
        <v>35</v>
      </c>
      <c r="B48" s="47" t="s">
        <v>14</v>
      </c>
      <c r="C48" s="1" t="s">
        <v>4</v>
      </c>
      <c r="D48" s="1" t="s">
        <v>223</v>
      </c>
      <c r="E48" s="1" t="s">
        <v>4</v>
      </c>
      <c r="F48" s="41" t="s">
        <v>9</v>
      </c>
      <c r="G48" s="1" t="s">
        <v>10</v>
      </c>
      <c r="H48" s="1" t="s">
        <v>167</v>
      </c>
      <c r="I48" s="1" t="s">
        <v>187</v>
      </c>
      <c r="J48" s="1" t="s">
        <v>246</v>
      </c>
      <c r="K48" s="1">
        <v>1</v>
      </c>
      <c r="L48" s="1">
        <v>1</v>
      </c>
      <c r="M48" s="1">
        <v>1</v>
      </c>
      <c r="N48" s="1">
        <v>1</v>
      </c>
      <c r="O48" s="1" t="s">
        <v>12</v>
      </c>
      <c r="P48" s="1">
        <v>1</v>
      </c>
      <c r="Q48" s="1">
        <v>1</v>
      </c>
      <c r="R48" s="51">
        <f>Q48/M48</f>
        <v>1</v>
      </c>
      <c r="S48" s="1"/>
      <c r="T48" s="1" t="s">
        <v>319</v>
      </c>
      <c r="W48" s="185"/>
      <c r="X48" s="185"/>
      <c r="Y48" s="185"/>
      <c r="Z48" s="185"/>
    </row>
    <row r="49" spans="1:26" ht="66" customHeight="1">
      <c r="A49" s="1">
        <v>36</v>
      </c>
      <c r="B49" s="47" t="s">
        <v>137</v>
      </c>
      <c r="C49" s="1" t="s">
        <v>4</v>
      </c>
      <c r="D49" s="1" t="s">
        <v>10</v>
      </c>
      <c r="E49" s="1" t="s">
        <v>4</v>
      </c>
      <c r="F49" s="41" t="s">
        <v>9</v>
      </c>
      <c r="G49" s="1" t="s">
        <v>10</v>
      </c>
      <c r="H49" s="1" t="s">
        <v>167</v>
      </c>
      <c r="I49" s="1" t="s">
        <v>187</v>
      </c>
      <c r="J49" s="1" t="s">
        <v>246</v>
      </c>
      <c r="K49" s="1">
        <v>1</v>
      </c>
      <c r="L49" s="1">
        <v>1</v>
      </c>
      <c r="M49" s="1">
        <v>1</v>
      </c>
      <c r="N49" s="1">
        <v>1</v>
      </c>
      <c r="O49" s="1" t="s">
        <v>15</v>
      </c>
      <c r="P49" s="1">
        <v>1</v>
      </c>
      <c r="Q49" s="1">
        <v>1</v>
      </c>
      <c r="R49" s="51">
        <f>Q49/M49</f>
        <v>1</v>
      </c>
      <c r="S49" s="1"/>
      <c r="T49" s="1" t="s">
        <v>319</v>
      </c>
      <c r="W49" s="185"/>
      <c r="X49" s="185"/>
      <c r="Y49" s="185"/>
      <c r="Z49" s="185"/>
    </row>
    <row r="50" spans="1:26" ht="51">
      <c r="A50" s="1">
        <v>37</v>
      </c>
      <c r="B50" s="47" t="s">
        <v>17</v>
      </c>
      <c r="C50" s="1" t="s">
        <v>4</v>
      </c>
      <c r="D50" s="1" t="s">
        <v>10</v>
      </c>
      <c r="E50" s="1" t="s">
        <v>10</v>
      </c>
      <c r="F50" s="41" t="s">
        <v>9</v>
      </c>
      <c r="G50" s="1" t="s">
        <v>10</v>
      </c>
      <c r="H50" s="1" t="s">
        <v>167</v>
      </c>
      <c r="I50" s="1" t="s">
        <v>180</v>
      </c>
      <c r="J50" s="1" t="s">
        <v>246</v>
      </c>
      <c r="K50" s="1">
        <v>1</v>
      </c>
      <c r="L50" s="1">
        <v>0</v>
      </c>
      <c r="M50" s="1">
        <v>1</v>
      </c>
      <c r="N50" s="1">
        <v>0</v>
      </c>
      <c r="O50" s="1" t="s">
        <v>12</v>
      </c>
      <c r="P50" s="1">
        <v>1</v>
      </c>
      <c r="Q50" s="1">
        <v>0</v>
      </c>
      <c r="R50" s="51">
        <f>Q50/M50</f>
        <v>0</v>
      </c>
      <c r="S50" s="1"/>
      <c r="T50" s="1" t="s">
        <v>319</v>
      </c>
      <c r="W50" s="185"/>
      <c r="X50" s="185"/>
      <c r="Y50" s="185"/>
      <c r="Z50" s="185"/>
    </row>
    <row r="51" spans="1:26" ht="15">
      <c r="A51" s="6"/>
      <c r="B51" s="118" t="s">
        <v>18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51"/>
      <c r="S51" s="6"/>
      <c r="T51" s="6"/>
      <c r="W51" s="185"/>
      <c r="X51" s="185"/>
      <c r="Y51" s="185"/>
      <c r="Z51" s="185"/>
    </row>
    <row r="52" spans="1:26" ht="127.5">
      <c r="A52" s="1">
        <v>38</v>
      </c>
      <c r="B52" s="47" t="s">
        <v>19</v>
      </c>
      <c r="C52" s="1" t="s">
        <v>4</v>
      </c>
      <c r="D52" s="1" t="s">
        <v>224</v>
      </c>
      <c r="E52" s="1" t="s">
        <v>10</v>
      </c>
      <c r="F52" s="41" t="s">
        <v>20</v>
      </c>
      <c r="G52" s="1" t="s">
        <v>10</v>
      </c>
      <c r="H52" s="1" t="s">
        <v>167</v>
      </c>
      <c r="I52" s="7" t="s">
        <v>180</v>
      </c>
      <c r="J52" s="7" t="s">
        <v>246</v>
      </c>
      <c r="K52" s="1">
        <v>1</v>
      </c>
      <c r="L52" s="1">
        <v>0</v>
      </c>
      <c r="M52" s="1">
        <v>1</v>
      </c>
      <c r="N52" s="1">
        <v>0</v>
      </c>
      <c r="O52" s="1" t="s">
        <v>12</v>
      </c>
      <c r="P52" s="1">
        <v>1</v>
      </c>
      <c r="Q52" s="1">
        <v>0</v>
      </c>
      <c r="R52" s="51">
        <f>Q52/M52</f>
        <v>0</v>
      </c>
      <c r="S52" s="137" t="s">
        <v>354</v>
      </c>
      <c r="T52" s="1" t="s">
        <v>320</v>
      </c>
      <c r="W52" s="185"/>
      <c r="X52" s="185"/>
      <c r="Y52" s="185"/>
      <c r="Z52" s="185"/>
    </row>
    <row r="53" spans="1:26" ht="127.5">
      <c r="A53" s="1">
        <v>39</v>
      </c>
      <c r="B53" s="47" t="s">
        <v>21</v>
      </c>
      <c r="C53" s="1" t="s">
        <v>4</v>
      </c>
      <c r="D53" s="1" t="s">
        <v>10</v>
      </c>
      <c r="E53" s="1" t="s">
        <v>4</v>
      </c>
      <c r="F53" s="41" t="s">
        <v>20</v>
      </c>
      <c r="G53" s="1" t="s">
        <v>10</v>
      </c>
      <c r="H53" s="1" t="s">
        <v>167</v>
      </c>
      <c r="I53" s="1" t="s">
        <v>187</v>
      </c>
      <c r="J53" s="1" t="s">
        <v>246</v>
      </c>
      <c r="K53" s="1">
        <v>1</v>
      </c>
      <c r="L53" s="1">
        <v>1</v>
      </c>
      <c r="M53" s="1">
        <v>1</v>
      </c>
      <c r="N53" s="1">
        <v>1</v>
      </c>
      <c r="O53" s="1" t="s">
        <v>15</v>
      </c>
      <c r="P53" s="1">
        <v>1</v>
      </c>
      <c r="Q53" s="1">
        <v>1</v>
      </c>
      <c r="R53" s="51">
        <f>Q53/M53</f>
        <v>1</v>
      </c>
      <c r="S53" s="131" t="s">
        <v>354</v>
      </c>
      <c r="T53" s="1" t="s">
        <v>320</v>
      </c>
      <c r="W53" s="185"/>
      <c r="X53" s="185"/>
      <c r="Y53" s="185"/>
      <c r="Z53" s="185"/>
    </row>
    <row r="54" spans="1:20" ht="249.75" customHeight="1">
      <c r="A54" s="1">
        <v>40</v>
      </c>
      <c r="B54" s="47" t="s">
        <v>22</v>
      </c>
      <c r="C54" s="1" t="s">
        <v>4</v>
      </c>
      <c r="D54" s="1" t="s">
        <v>10</v>
      </c>
      <c r="E54" s="1" t="s">
        <v>10</v>
      </c>
      <c r="F54" s="41" t="s">
        <v>20</v>
      </c>
      <c r="G54" s="1" t="s">
        <v>10</v>
      </c>
      <c r="H54" s="1" t="s">
        <v>167</v>
      </c>
      <c r="I54" s="1" t="s">
        <v>188</v>
      </c>
      <c r="J54" s="1" t="s">
        <v>246</v>
      </c>
      <c r="K54" s="1">
        <v>1</v>
      </c>
      <c r="L54" s="1">
        <v>0</v>
      </c>
      <c r="M54" s="1">
        <v>1</v>
      </c>
      <c r="N54" s="1">
        <v>0</v>
      </c>
      <c r="O54" s="1" t="s">
        <v>12</v>
      </c>
      <c r="P54" s="1">
        <v>1</v>
      </c>
      <c r="Q54" s="1">
        <v>0</v>
      </c>
      <c r="R54" s="51">
        <f>Q54/M54</f>
        <v>0</v>
      </c>
      <c r="S54" s="1"/>
      <c r="T54" s="1" t="s">
        <v>320</v>
      </c>
    </row>
    <row r="55" spans="1:20" ht="15">
      <c r="A55" s="45"/>
      <c r="B55" s="118" t="s">
        <v>23</v>
      </c>
      <c r="C55" s="6"/>
      <c r="D55" s="6"/>
      <c r="E55" s="6"/>
      <c r="F55" s="45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51"/>
      <c r="S55" s="6"/>
      <c r="T55" s="6"/>
    </row>
    <row r="56" spans="1:20" ht="178.5">
      <c r="A56" s="1">
        <v>41</v>
      </c>
      <c r="B56" s="47" t="s">
        <v>24</v>
      </c>
      <c r="C56" s="1" t="s">
        <v>4</v>
      </c>
      <c r="D56" s="1" t="s">
        <v>225</v>
      </c>
      <c r="E56" s="1" t="s">
        <v>4</v>
      </c>
      <c r="F56" s="41" t="s">
        <v>25</v>
      </c>
      <c r="G56" s="1" t="s">
        <v>10</v>
      </c>
      <c r="H56" s="1" t="s">
        <v>167</v>
      </c>
      <c r="I56" s="1" t="s">
        <v>187</v>
      </c>
      <c r="J56" s="1" t="s">
        <v>246</v>
      </c>
      <c r="K56" s="1">
        <v>1</v>
      </c>
      <c r="L56" s="1">
        <v>1</v>
      </c>
      <c r="M56" s="1">
        <v>1</v>
      </c>
      <c r="N56" s="1">
        <v>1</v>
      </c>
      <c r="O56" s="1" t="s">
        <v>15</v>
      </c>
      <c r="P56" s="1">
        <v>1</v>
      </c>
      <c r="Q56" s="1">
        <v>1</v>
      </c>
      <c r="R56" s="51">
        <f>Q56/M56</f>
        <v>1</v>
      </c>
      <c r="S56" s="1"/>
      <c r="T56" s="1" t="s">
        <v>334</v>
      </c>
    </row>
    <row r="57" spans="1:20" ht="15">
      <c r="A57" s="45"/>
      <c r="B57" s="118" t="s">
        <v>27</v>
      </c>
      <c r="C57" s="6"/>
      <c r="D57" s="6"/>
      <c r="E57" s="6"/>
      <c r="F57" s="45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51"/>
      <c r="S57" s="6"/>
      <c r="T57" s="6"/>
    </row>
    <row r="58" spans="1:20" ht="193.5">
      <c r="A58" s="1">
        <v>42</v>
      </c>
      <c r="B58" s="47" t="s">
        <v>277</v>
      </c>
      <c r="C58" s="1" t="s">
        <v>4</v>
      </c>
      <c r="D58" s="1" t="s">
        <v>10</v>
      </c>
      <c r="E58" s="1" t="s">
        <v>10</v>
      </c>
      <c r="F58" s="41" t="s">
        <v>25</v>
      </c>
      <c r="G58" s="1" t="s">
        <v>10</v>
      </c>
      <c r="H58" s="1" t="s">
        <v>167</v>
      </c>
      <c r="I58" s="1" t="s">
        <v>180</v>
      </c>
      <c r="J58" s="1" t="s">
        <v>246</v>
      </c>
      <c r="K58" s="1">
        <v>1</v>
      </c>
      <c r="L58" s="1">
        <v>0</v>
      </c>
      <c r="M58" s="1">
        <v>1</v>
      </c>
      <c r="N58" s="1">
        <v>0</v>
      </c>
      <c r="O58" s="1" t="s">
        <v>12</v>
      </c>
      <c r="P58" s="1">
        <v>1</v>
      </c>
      <c r="Q58" s="1">
        <v>0</v>
      </c>
      <c r="R58" s="51">
        <f>Q58/M58</f>
        <v>0</v>
      </c>
      <c r="S58" s="1"/>
      <c r="T58" s="1" t="s">
        <v>321</v>
      </c>
    </row>
    <row r="59" spans="1:20" ht="15">
      <c r="A59" s="45"/>
      <c r="B59" s="118" t="s">
        <v>28</v>
      </c>
      <c r="C59" s="6"/>
      <c r="D59" s="6"/>
      <c r="E59" s="6"/>
      <c r="F59" s="45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51"/>
      <c r="S59" s="6"/>
      <c r="T59" s="6"/>
    </row>
    <row r="60" spans="1:20" ht="204">
      <c r="A60" s="1">
        <v>43</v>
      </c>
      <c r="B60" s="47" t="s">
        <v>29</v>
      </c>
      <c r="C60" s="1" t="s">
        <v>4</v>
      </c>
      <c r="D60" s="1" t="s">
        <v>226</v>
      </c>
      <c r="E60" s="1" t="s">
        <v>10</v>
      </c>
      <c r="F60" s="41" t="s">
        <v>30</v>
      </c>
      <c r="G60" s="1" t="s">
        <v>10</v>
      </c>
      <c r="H60" s="1" t="s">
        <v>167</v>
      </c>
      <c r="I60" s="1" t="s">
        <v>180</v>
      </c>
      <c r="J60" s="1" t="s">
        <v>246</v>
      </c>
      <c r="K60" s="1">
        <v>1</v>
      </c>
      <c r="L60" s="1">
        <v>0</v>
      </c>
      <c r="M60" s="1">
        <v>1</v>
      </c>
      <c r="N60" s="1">
        <v>0</v>
      </c>
      <c r="O60" s="1" t="s">
        <v>12</v>
      </c>
      <c r="P60" s="1">
        <v>1</v>
      </c>
      <c r="Q60" s="1">
        <v>0</v>
      </c>
      <c r="R60" s="51">
        <f>Q60/M60</f>
        <v>0</v>
      </c>
      <c r="S60" s="1"/>
      <c r="T60" s="1" t="s">
        <v>322</v>
      </c>
    </row>
    <row r="61" spans="1:20" ht="114.75">
      <c r="A61" s="1">
        <v>44</v>
      </c>
      <c r="B61" s="47" t="s">
        <v>31</v>
      </c>
      <c r="C61" s="1" t="s">
        <v>10</v>
      </c>
      <c r="D61" s="1" t="s">
        <v>227</v>
      </c>
      <c r="E61" s="1" t="s">
        <v>4</v>
      </c>
      <c r="F61" s="41" t="s">
        <v>30</v>
      </c>
      <c r="G61" s="1" t="s">
        <v>10</v>
      </c>
      <c r="H61" s="1" t="s">
        <v>167</v>
      </c>
      <c r="I61" s="1" t="s">
        <v>187</v>
      </c>
      <c r="J61" s="1" t="s">
        <v>246</v>
      </c>
      <c r="K61" s="1">
        <v>1</v>
      </c>
      <c r="L61" s="1">
        <v>1</v>
      </c>
      <c r="M61" s="1">
        <v>1</v>
      </c>
      <c r="N61" s="1">
        <v>1</v>
      </c>
      <c r="O61" s="1" t="s">
        <v>15</v>
      </c>
      <c r="P61" s="1">
        <v>1</v>
      </c>
      <c r="Q61" s="1">
        <v>1</v>
      </c>
      <c r="R61" s="51">
        <f>Q61/M61</f>
        <v>1</v>
      </c>
      <c r="S61" s="1"/>
      <c r="T61" s="1" t="s">
        <v>323</v>
      </c>
    </row>
    <row r="62" spans="1:20" ht="15">
      <c r="A62" s="45"/>
      <c r="B62" s="118" t="s">
        <v>32</v>
      </c>
      <c r="C62" s="6"/>
      <c r="D62" s="6"/>
      <c r="E62" s="6"/>
      <c r="F62" s="45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51"/>
      <c r="S62" s="6"/>
      <c r="T62" s="6"/>
    </row>
    <row r="63" spans="1:20" ht="178.5" customHeight="1">
      <c r="A63" s="1">
        <v>45</v>
      </c>
      <c r="B63" s="47" t="s">
        <v>33</v>
      </c>
      <c r="C63" s="1" t="s">
        <v>4</v>
      </c>
      <c r="D63" s="1" t="s">
        <v>227</v>
      </c>
      <c r="E63" s="1" t="s">
        <v>10</v>
      </c>
      <c r="F63" s="41" t="s">
        <v>30</v>
      </c>
      <c r="G63" s="1" t="s">
        <v>10</v>
      </c>
      <c r="H63" s="1" t="s">
        <v>167</v>
      </c>
      <c r="I63" s="1" t="s">
        <v>180</v>
      </c>
      <c r="J63" s="1" t="s">
        <v>246</v>
      </c>
      <c r="K63" s="1">
        <v>1</v>
      </c>
      <c r="L63" s="1">
        <v>0</v>
      </c>
      <c r="M63" s="1">
        <v>1</v>
      </c>
      <c r="N63" s="1">
        <v>0</v>
      </c>
      <c r="O63" s="1" t="s">
        <v>12</v>
      </c>
      <c r="P63" s="1">
        <v>1</v>
      </c>
      <c r="Q63" s="1">
        <v>0</v>
      </c>
      <c r="R63" s="51">
        <f>Q63/M63</f>
        <v>0</v>
      </c>
      <c r="S63" s="1"/>
      <c r="T63" s="1" t="s">
        <v>323</v>
      </c>
    </row>
    <row r="64" spans="1:20" ht="102">
      <c r="A64" s="1">
        <v>46</v>
      </c>
      <c r="B64" s="47" t="s">
        <v>34</v>
      </c>
      <c r="C64" s="1" t="s">
        <v>10</v>
      </c>
      <c r="D64" s="1" t="s">
        <v>227</v>
      </c>
      <c r="E64" s="1" t="s">
        <v>4</v>
      </c>
      <c r="F64" s="41" t="s">
        <v>30</v>
      </c>
      <c r="G64" s="1" t="s">
        <v>10</v>
      </c>
      <c r="H64" s="1" t="s">
        <v>167</v>
      </c>
      <c r="I64" s="1" t="s">
        <v>187</v>
      </c>
      <c r="J64" s="1" t="s">
        <v>246</v>
      </c>
      <c r="K64" s="1">
        <v>1</v>
      </c>
      <c r="L64" s="1">
        <v>1</v>
      </c>
      <c r="M64" s="1">
        <v>1</v>
      </c>
      <c r="N64" s="1">
        <v>1</v>
      </c>
      <c r="O64" s="1" t="s">
        <v>15</v>
      </c>
      <c r="P64" s="1">
        <v>1</v>
      </c>
      <c r="Q64" s="1">
        <v>1</v>
      </c>
      <c r="R64" s="51">
        <f>Q64/M64</f>
        <v>1</v>
      </c>
      <c r="S64" s="1"/>
      <c r="T64" s="1" t="s">
        <v>323</v>
      </c>
    </row>
    <row r="65" spans="1:20" s="46" customFormat="1" ht="15">
      <c r="A65" s="6"/>
      <c r="B65" s="118" t="s">
        <v>159</v>
      </c>
      <c r="C65" s="1"/>
      <c r="D65" s="6"/>
      <c r="E65" s="6"/>
      <c r="F65" s="45"/>
      <c r="G65" s="1"/>
      <c r="H65" s="1"/>
      <c r="I65" s="6"/>
      <c r="J65" s="6"/>
      <c r="K65" s="6">
        <f aca="true" t="shared" si="3" ref="K65:Q65">SUM(K47:K64)</f>
        <v>13</v>
      </c>
      <c r="L65" s="6">
        <f t="shared" si="3"/>
        <v>6</v>
      </c>
      <c r="M65" s="6">
        <f t="shared" si="3"/>
        <v>13</v>
      </c>
      <c r="N65" s="6">
        <f t="shared" si="3"/>
        <v>6</v>
      </c>
      <c r="O65" s="6">
        <f t="shared" si="3"/>
        <v>0</v>
      </c>
      <c r="P65" s="6">
        <f t="shared" si="3"/>
        <v>13</v>
      </c>
      <c r="Q65" s="6">
        <f t="shared" si="3"/>
        <v>6</v>
      </c>
      <c r="R65" s="51">
        <f>Q65/M65</f>
        <v>0.46153846153846156</v>
      </c>
      <c r="S65" s="6"/>
      <c r="T65" s="1"/>
    </row>
    <row r="66" spans="1:20" s="46" customFormat="1" ht="15">
      <c r="A66" s="6"/>
      <c r="B66" s="126" t="s">
        <v>228</v>
      </c>
      <c r="C66" s="128"/>
      <c r="D66" s="6"/>
      <c r="E66" s="6"/>
      <c r="F66" s="45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52"/>
      <c r="S66" s="6"/>
      <c r="T66" s="6"/>
    </row>
    <row r="67" spans="1:20" ht="51">
      <c r="A67" s="1">
        <v>47</v>
      </c>
      <c r="B67" s="47" t="s">
        <v>35</v>
      </c>
      <c r="C67" s="1" t="s">
        <v>16</v>
      </c>
      <c r="D67" s="1" t="s">
        <v>4</v>
      </c>
      <c r="E67" s="1" t="s">
        <v>4</v>
      </c>
      <c r="F67" s="41" t="s">
        <v>36</v>
      </c>
      <c r="G67" s="1" t="s">
        <v>10</v>
      </c>
      <c r="H67" s="1" t="s">
        <v>167</v>
      </c>
      <c r="I67" s="1" t="s">
        <v>187</v>
      </c>
      <c r="J67" s="1" t="s">
        <v>246</v>
      </c>
      <c r="K67" s="1">
        <v>1</v>
      </c>
      <c r="L67" s="1">
        <v>1</v>
      </c>
      <c r="M67" s="1">
        <v>1</v>
      </c>
      <c r="N67" s="1">
        <v>1</v>
      </c>
      <c r="O67" s="1" t="s">
        <v>12</v>
      </c>
      <c r="P67" s="1">
        <v>1</v>
      </c>
      <c r="Q67" s="1">
        <v>1</v>
      </c>
      <c r="R67" s="51">
        <f aca="true" t="shared" si="4" ref="R67:R75">Q67/M67</f>
        <v>1</v>
      </c>
      <c r="S67" s="1"/>
      <c r="T67" s="1" t="s">
        <v>324</v>
      </c>
    </row>
    <row r="68" spans="1:20" ht="102">
      <c r="A68" s="1">
        <v>48</v>
      </c>
      <c r="B68" s="47" t="s">
        <v>278</v>
      </c>
      <c r="C68" s="1" t="s">
        <v>4</v>
      </c>
      <c r="D68" s="1" t="s">
        <v>225</v>
      </c>
      <c r="E68" s="1" t="s">
        <v>10</v>
      </c>
      <c r="F68" s="41" t="s">
        <v>37</v>
      </c>
      <c r="G68" s="1" t="s">
        <v>10</v>
      </c>
      <c r="H68" s="1" t="s">
        <v>38</v>
      </c>
      <c r="I68" s="1" t="s">
        <v>180</v>
      </c>
      <c r="J68" s="1" t="s">
        <v>246</v>
      </c>
      <c r="K68" s="1">
        <v>1</v>
      </c>
      <c r="L68" s="1">
        <v>0</v>
      </c>
      <c r="M68" s="1">
        <v>1</v>
      </c>
      <c r="N68" s="1">
        <v>0</v>
      </c>
      <c r="O68" s="1" t="s">
        <v>12</v>
      </c>
      <c r="P68" s="1">
        <v>1</v>
      </c>
      <c r="Q68" s="1">
        <v>0</v>
      </c>
      <c r="R68" s="51">
        <f t="shared" si="4"/>
        <v>0</v>
      </c>
      <c r="S68" s="1"/>
      <c r="T68" s="1" t="s">
        <v>325</v>
      </c>
    </row>
    <row r="69" spans="1:20" ht="76.5">
      <c r="A69" s="1">
        <v>49</v>
      </c>
      <c r="B69" s="47" t="s">
        <v>279</v>
      </c>
      <c r="C69" s="1" t="s">
        <v>4</v>
      </c>
      <c r="D69" s="1" t="s">
        <v>225</v>
      </c>
      <c r="E69" s="1" t="s">
        <v>10</v>
      </c>
      <c r="F69" s="41" t="s">
        <v>37</v>
      </c>
      <c r="G69" s="1" t="s">
        <v>10</v>
      </c>
      <c r="H69" s="1" t="s">
        <v>38</v>
      </c>
      <c r="I69" s="1" t="s">
        <v>180</v>
      </c>
      <c r="J69" s="1" t="s">
        <v>246</v>
      </c>
      <c r="K69" s="1">
        <v>1</v>
      </c>
      <c r="L69" s="1">
        <v>0</v>
      </c>
      <c r="M69" s="1">
        <v>1</v>
      </c>
      <c r="N69" s="1">
        <v>0</v>
      </c>
      <c r="O69" s="1" t="s">
        <v>12</v>
      </c>
      <c r="P69" s="1">
        <v>1</v>
      </c>
      <c r="Q69" s="1">
        <v>0</v>
      </c>
      <c r="R69" s="51">
        <f t="shared" si="4"/>
        <v>0</v>
      </c>
      <c r="S69" s="1"/>
      <c r="T69" s="1" t="s">
        <v>325</v>
      </c>
    </row>
    <row r="70" spans="1:20" ht="51">
      <c r="A70" s="1">
        <v>50</v>
      </c>
      <c r="B70" s="47" t="s">
        <v>39</v>
      </c>
      <c r="C70" s="1" t="s">
        <v>4</v>
      </c>
      <c r="D70" s="1" t="s">
        <v>4</v>
      </c>
      <c r="E70" s="1" t="s">
        <v>4</v>
      </c>
      <c r="F70" s="41" t="s">
        <v>36</v>
      </c>
      <c r="G70" s="1" t="s">
        <v>10</v>
      </c>
      <c r="H70" s="1" t="s">
        <v>167</v>
      </c>
      <c r="I70" s="1" t="s">
        <v>187</v>
      </c>
      <c r="J70" s="1" t="s">
        <v>246</v>
      </c>
      <c r="K70" s="1">
        <v>1</v>
      </c>
      <c r="L70" s="1">
        <v>1</v>
      </c>
      <c r="M70" s="1">
        <v>1</v>
      </c>
      <c r="N70" s="1">
        <v>1</v>
      </c>
      <c r="O70" s="1" t="s">
        <v>12</v>
      </c>
      <c r="P70" s="1"/>
      <c r="Q70" s="1">
        <v>1</v>
      </c>
      <c r="R70" s="51">
        <f t="shared" si="4"/>
        <v>1</v>
      </c>
      <c r="S70" s="1"/>
      <c r="T70" s="1" t="s">
        <v>334</v>
      </c>
    </row>
    <row r="71" spans="1:20" ht="76.5">
      <c r="A71" s="1">
        <v>51</v>
      </c>
      <c r="B71" s="47" t="s">
        <v>40</v>
      </c>
      <c r="C71" s="1" t="s">
        <v>4</v>
      </c>
      <c r="D71" s="1" t="s">
        <v>4</v>
      </c>
      <c r="E71" s="1" t="s">
        <v>4</v>
      </c>
      <c r="F71" s="41" t="s">
        <v>36</v>
      </c>
      <c r="G71" s="1" t="s">
        <v>10</v>
      </c>
      <c r="H71" s="1" t="s">
        <v>167</v>
      </c>
      <c r="I71" s="1" t="s">
        <v>187</v>
      </c>
      <c r="J71" s="1" t="s">
        <v>246</v>
      </c>
      <c r="K71" s="1">
        <v>1</v>
      </c>
      <c r="L71" s="1">
        <v>1</v>
      </c>
      <c r="M71" s="1">
        <v>1</v>
      </c>
      <c r="N71" s="1">
        <v>1</v>
      </c>
      <c r="O71" s="1" t="s">
        <v>11</v>
      </c>
      <c r="P71" s="1">
        <v>1</v>
      </c>
      <c r="Q71" s="1">
        <v>1</v>
      </c>
      <c r="R71" s="51">
        <f t="shared" si="4"/>
        <v>1</v>
      </c>
      <c r="S71" s="1"/>
      <c r="T71" s="1" t="s">
        <v>334</v>
      </c>
    </row>
    <row r="72" spans="1:20" ht="127.5">
      <c r="A72" s="1">
        <v>52</v>
      </c>
      <c r="B72" s="47" t="s">
        <v>41</v>
      </c>
      <c r="C72" s="1" t="s">
        <v>4</v>
      </c>
      <c r="D72" s="1" t="s">
        <v>229</v>
      </c>
      <c r="E72" s="1" t="s">
        <v>4</v>
      </c>
      <c r="F72" s="41" t="s">
        <v>36</v>
      </c>
      <c r="G72" s="1" t="s">
        <v>10</v>
      </c>
      <c r="H72" s="1" t="s">
        <v>167</v>
      </c>
      <c r="I72" s="1" t="s">
        <v>187</v>
      </c>
      <c r="J72" s="1" t="s">
        <v>246</v>
      </c>
      <c r="K72" s="1">
        <v>1</v>
      </c>
      <c r="L72" s="1">
        <v>1</v>
      </c>
      <c r="M72" s="1">
        <v>1</v>
      </c>
      <c r="N72" s="1">
        <v>1</v>
      </c>
      <c r="O72" s="1" t="s">
        <v>11</v>
      </c>
      <c r="P72" s="1">
        <v>1</v>
      </c>
      <c r="Q72" s="1">
        <v>1</v>
      </c>
      <c r="R72" s="51">
        <f t="shared" si="4"/>
        <v>1</v>
      </c>
      <c r="S72" s="131" t="s">
        <v>355</v>
      </c>
      <c r="T72" s="1" t="s">
        <v>326</v>
      </c>
    </row>
    <row r="73" spans="1:20" ht="102">
      <c r="A73" s="1">
        <v>53</v>
      </c>
      <c r="B73" s="47" t="s">
        <v>42</v>
      </c>
      <c r="C73" s="1" t="s">
        <v>10</v>
      </c>
      <c r="D73" s="1" t="s">
        <v>229</v>
      </c>
      <c r="E73" s="1" t="s">
        <v>4</v>
      </c>
      <c r="F73" s="41" t="s">
        <v>37</v>
      </c>
      <c r="G73" s="1" t="s">
        <v>10</v>
      </c>
      <c r="H73" s="1" t="s">
        <v>38</v>
      </c>
      <c r="I73" s="1" t="s">
        <v>187</v>
      </c>
      <c r="J73" s="1" t="s">
        <v>246</v>
      </c>
      <c r="K73" s="1">
        <v>1</v>
      </c>
      <c r="L73" s="1">
        <v>1</v>
      </c>
      <c r="M73" s="1">
        <v>1</v>
      </c>
      <c r="N73" s="1">
        <v>1</v>
      </c>
      <c r="O73" s="1" t="s">
        <v>6</v>
      </c>
      <c r="P73" s="1">
        <v>0</v>
      </c>
      <c r="Q73" s="1">
        <v>0</v>
      </c>
      <c r="R73" s="51">
        <f t="shared" si="4"/>
        <v>0</v>
      </c>
      <c r="S73" s="1"/>
      <c r="T73" s="1" t="s">
        <v>324</v>
      </c>
    </row>
    <row r="74" spans="1:20" ht="51">
      <c r="A74" s="1">
        <v>54</v>
      </c>
      <c r="B74" s="47" t="s">
        <v>154</v>
      </c>
      <c r="C74" s="1" t="s">
        <v>10</v>
      </c>
      <c r="D74" s="1" t="s">
        <v>10</v>
      </c>
      <c r="E74" s="1" t="s">
        <v>4</v>
      </c>
      <c r="F74" s="41" t="s">
        <v>36</v>
      </c>
      <c r="G74" s="1" t="s">
        <v>10</v>
      </c>
      <c r="H74" s="1" t="s">
        <v>167</v>
      </c>
      <c r="I74" s="1" t="s">
        <v>187</v>
      </c>
      <c r="J74" s="1" t="s">
        <v>246</v>
      </c>
      <c r="K74" s="1">
        <v>1</v>
      </c>
      <c r="L74" s="1">
        <v>1</v>
      </c>
      <c r="M74" s="1">
        <v>1</v>
      </c>
      <c r="N74" s="1">
        <v>1</v>
      </c>
      <c r="O74" s="1" t="s">
        <v>6</v>
      </c>
      <c r="P74" s="1">
        <v>1</v>
      </c>
      <c r="Q74" s="1">
        <v>1</v>
      </c>
      <c r="R74" s="51">
        <f t="shared" si="4"/>
        <v>1</v>
      </c>
      <c r="S74" s="1"/>
      <c r="T74" s="1"/>
    </row>
    <row r="75" spans="1:20" s="46" customFormat="1" ht="15">
      <c r="A75" s="6"/>
      <c r="B75" s="118" t="s">
        <v>300</v>
      </c>
      <c r="C75" s="6"/>
      <c r="D75" s="6"/>
      <c r="E75" s="6"/>
      <c r="F75" s="45"/>
      <c r="G75" s="6"/>
      <c r="H75" s="6"/>
      <c r="I75" s="6"/>
      <c r="J75" s="6"/>
      <c r="K75" s="6">
        <f aca="true" t="shared" si="5" ref="K75:Q75">SUM(K67:K74)</f>
        <v>8</v>
      </c>
      <c r="L75" s="6">
        <f t="shared" si="5"/>
        <v>6</v>
      </c>
      <c r="M75" s="6">
        <f t="shared" si="5"/>
        <v>8</v>
      </c>
      <c r="N75" s="6">
        <f t="shared" si="5"/>
        <v>6</v>
      </c>
      <c r="O75" s="6">
        <f t="shared" si="5"/>
        <v>0</v>
      </c>
      <c r="P75" s="6">
        <f t="shared" si="5"/>
        <v>6</v>
      </c>
      <c r="Q75" s="6">
        <f t="shared" si="5"/>
        <v>5</v>
      </c>
      <c r="R75" s="116">
        <f t="shared" si="4"/>
        <v>0.625</v>
      </c>
      <c r="S75" s="6"/>
      <c r="T75" s="6"/>
    </row>
    <row r="76" spans="1:20" s="46" customFormat="1" ht="15">
      <c r="A76" s="6"/>
      <c r="B76" s="126" t="s">
        <v>85</v>
      </c>
      <c r="C76" s="128"/>
      <c r="D76" s="6"/>
      <c r="E76" s="6"/>
      <c r="F76" s="45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2"/>
      <c r="S76" s="6"/>
      <c r="T76" s="6"/>
    </row>
    <row r="77" spans="1:20" ht="89.25">
      <c r="A77" s="1">
        <v>55</v>
      </c>
      <c r="B77" s="47" t="s">
        <v>86</v>
      </c>
      <c r="C77" s="1" t="s">
        <v>10</v>
      </c>
      <c r="D77" s="1" t="s">
        <v>10</v>
      </c>
      <c r="E77" s="1" t="s">
        <v>10</v>
      </c>
      <c r="F77" s="41" t="s">
        <v>90</v>
      </c>
      <c r="G77" s="1" t="s">
        <v>4</v>
      </c>
      <c r="H77" s="1" t="s">
        <v>164</v>
      </c>
      <c r="I77" s="1" t="s">
        <v>189</v>
      </c>
      <c r="J77" s="1" t="s">
        <v>246</v>
      </c>
      <c r="K77" s="1">
        <v>1</v>
      </c>
      <c r="L77" s="1">
        <v>0</v>
      </c>
      <c r="M77" s="1">
        <v>1</v>
      </c>
      <c r="N77" s="1">
        <v>0</v>
      </c>
      <c r="O77" s="1" t="s">
        <v>72</v>
      </c>
      <c r="P77" s="1">
        <v>1</v>
      </c>
      <c r="Q77" s="1">
        <v>0</v>
      </c>
      <c r="R77" s="51">
        <f>Q77/M77</f>
        <v>0</v>
      </c>
      <c r="S77" s="1"/>
      <c r="T77" s="1" t="s">
        <v>334</v>
      </c>
    </row>
    <row r="78" spans="1:20" ht="51">
      <c r="A78" s="1">
        <v>56</v>
      </c>
      <c r="B78" s="47" t="s">
        <v>87</v>
      </c>
      <c r="C78" s="1" t="s">
        <v>10</v>
      </c>
      <c r="D78" s="1" t="s">
        <v>10</v>
      </c>
      <c r="E78" s="1" t="s">
        <v>10</v>
      </c>
      <c r="F78" s="41" t="s">
        <v>88</v>
      </c>
      <c r="G78" s="1" t="s">
        <v>10</v>
      </c>
      <c r="H78" s="1" t="s">
        <v>71</v>
      </c>
      <c r="I78" s="1" t="s">
        <v>180</v>
      </c>
      <c r="J78" s="1" t="s">
        <v>246</v>
      </c>
      <c r="K78" s="1">
        <v>1</v>
      </c>
      <c r="L78" s="1"/>
      <c r="M78" s="1"/>
      <c r="N78" s="1"/>
      <c r="O78" s="1" t="s">
        <v>72</v>
      </c>
      <c r="P78" s="1"/>
      <c r="Q78" s="1"/>
      <c r="R78" s="51"/>
      <c r="S78" s="1"/>
      <c r="T78" s="1" t="s">
        <v>334</v>
      </c>
    </row>
    <row r="79" spans="1:20" ht="114.75">
      <c r="A79" s="1">
        <v>57</v>
      </c>
      <c r="B79" s="47" t="s">
        <v>89</v>
      </c>
      <c r="C79" s="1" t="s">
        <v>4</v>
      </c>
      <c r="D79" s="1" t="s">
        <v>4</v>
      </c>
      <c r="E79" s="1" t="s">
        <v>4</v>
      </c>
      <c r="F79" s="41" t="s">
        <v>90</v>
      </c>
      <c r="G79" s="1" t="s">
        <v>16</v>
      </c>
      <c r="H79" s="1" t="s">
        <v>164</v>
      </c>
      <c r="I79" s="1" t="s">
        <v>190</v>
      </c>
      <c r="J79" s="1" t="s">
        <v>246</v>
      </c>
      <c r="K79" s="1">
        <v>1</v>
      </c>
      <c r="L79" s="1">
        <v>1</v>
      </c>
      <c r="M79" s="1">
        <v>1</v>
      </c>
      <c r="N79" s="1">
        <v>1</v>
      </c>
      <c r="O79" s="1" t="s">
        <v>75</v>
      </c>
      <c r="P79" s="1">
        <v>1</v>
      </c>
      <c r="Q79" s="1">
        <v>1</v>
      </c>
      <c r="R79" s="51">
        <f>Q79/M79</f>
        <v>1</v>
      </c>
      <c r="S79" s="1"/>
      <c r="T79" s="1" t="s">
        <v>334</v>
      </c>
    </row>
    <row r="80" spans="1:20" ht="102">
      <c r="A80" s="1">
        <v>58</v>
      </c>
      <c r="B80" s="47" t="s">
        <v>192</v>
      </c>
      <c r="C80" s="1" t="s">
        <v>4</v>
      </c>
      <c r="D80" s="1" t="s">
        <v>4</v>
      </c>
      <c r="E80" s="1" t="s">
        <v>4</v>
      </c>
      <c r="F80" s="41" t="s">
        <v>88</v>
      </c>
      <c r="G80" s="1" t="s">
        <v>13</v>
      </c>
      <c r="H80" s="1" t="s">
        <v>71</v>
      </c>
      <c r="I80" s="1" t="s">
        <v>190</v>
      </c>
      <c r="J80" s="1" t="s">
        <v>246</v>
      </c>
      <c r="K80" s="1">
        <v>1</v>
      </c>
      <c r="L80" s="1">
        <v>1</v>
      </c>
      <c r="M80" s="1"/>
      <c r="N80" s="1"/>
      <c r="O80" s="1"/>
      <c r="P80" s="1"/>
      <c r="Q80" s="1"/>
      <c r="R80" s="51"/>
      <c r="S80" s="1"/>
      <c r="T80" s="1" t="s">
        <v>334</v>
      </c>
    </row>
    <row r="81" spans="1:20" ht="114.75">
      <c r="A81" s="1">
        <v>59</v>
      </c>
      <c r="B81" s="47" t="s">
        <v>91</v>
      </c>
      <c r="C81" s="1" t="s">
        <v>4</v>
      </c>
      <c r="D81" s="1" t="s">
        <v>10</v>
      </c>
      <c r="E81" s="1" t="s">
        <v>4</v>
      </c>
      <c r="F81" s="41" t="s">
        <v>90</v>
      </c>
      <c r="G81" s="1" t="s">
        <v>16</v>
      </c>
      <c r="H81" s="1" t="s">
        <v>164</v>
      </c>
      <c r="I81" s="1" t="s">
        <v>191</v>
      </c>
      <c r="J81" s="1" t="s">
        <v>246</v>
      </c>
      <c r="K81" s="1">
        <v>1</v>
      </c>
      <c r="L81" s="1">
        <v>1</v>
      </c>
      <c r="M81" s="1">
        <v>1</v>
      </c>
      <c r="N81" s="1">
        <v>1</v>
      </c>
      <c r="O81" s="1" t="s">
        <v>75</v>
      </c>
      <c r="P81" s="1">
        <v>1</v>
      </c>
      <c r="Q81" s="1">
        <v>1</v>
      </c>
      <c r="R81" s="51">
        <f>Q81/M81</f>
        <v>1</v>
      </c>
      <c r="S81" s="1"/>
      <c r="T81" s="1" t="s">
        <v>334</v>
      </c>
    </row>
    <row r="82" spans="1:20" ht="51">
      <c r="A82" s="1">
        <v>60</v>
      </c>
      <c r="B82" s="47" t="s">
        <v>92</v>
      </c>
      <c r="C82" s="1" t="s">
        <v>4</v>
      </c>
      <c r="D82" s="1" t="s">
        <v>10</v>
      </c>
      <c r="E82" s="1" t="s">
        <v>4</v>
      </c>
      <c r="F82" s="41" t="s">
        <v>88</v>
      </c>
      <c r="G82" s="1" t="s">
        <v>5</v>
      </c>
      <c r="H82" s="1" t="s">
        <v>71</v>
      </c>
      <c r="I82" s="1" t="s">
        <v>180</v>
      </c>
      <c r="J82" s="1" t="s">
        <v>246</v>
      </c>
      <c r="K82" s="1">
        <v>1</v>
      </c>
      <c r="L82" s="1">
        <v>1</v>
      </c>
      <c r="M82" s="1">
        <v>1</v>
      </c>
      <c r="N82" s="1">
        <v>1</v>
      </c>
      <c r="O82" s="1" t="s">
        <v>72</v>
      </c>
      <c r="P82" s="1">
        <v>1</v>
      </c>
      <c r="Q82" s="1">
        <v>1</v>
      </c>
      <c r="R82" s="51">
        <f>Q82/M82</f>
        <v>1</v>
      </c>
      <c r="S82" s="1"/>
      <c r="T82" s="1" t="s">
        <v>334</v>
      </c>
    </row>
    <row r="83" spans="1:20" ht="51">
      <c r="A83" s="1">
        <v>61</v>
      </c>
      <c r="B83" s="47" t="s">
        <v>155</v>
      </c>
      <c r="C83" s="1" t="s">
        <v>10</v>
      </c>
      <c r="D83" s="1" t="s">
        <v>10</v>
      </c>
      <c r="E83" s="1" t="s">
        <v>4</v>
      </c>
      <c r="F83" s="41" t="s">
        <v>193</v>
      </c>
      <c r="G83" s="1" t="s">
        <v>5</v>
      </c>
      <c r="H83" s="1" t="s">
        <v>71</v>
      </c>
      <c r="I83" s="1" t="s">
        <v>191</v>
      </c>
      <c r="J83" s="1" t="s">
        <v>246</v>
      </c>
      <c r="K83" s="1">
        <v>1</v>
      </c>
      <c r="L83" s="1">
        <v>1</v>
      </c>
      <c r="M83" s="1">
        <v>0</v>
      </c>
      <c r="N83" s="1">
        <v>0</v>
      </c>
      <c r="O83" s="1" t="s">
        <v>194</v>
      </c>
      <c r="P83" s="1"/>
      <c r="Q83" s="1" t="s">
        <v>171</v>
      </c>
      <c r="R83" s="51"/>
      <c r="S83" s="1"/>
      <c r="T83" s="1"/>
    </row>
    <row r="84" spans="1:20" ht="51">
      <c r="A84" s="1">
        <v>62</v>
      </c>
      <c r="B84" s="47" t="s">
        <v>156</v>
      </c>
      <c r="C84" s="1" t="s">
        <v>10</v>
      </c>
      <c r="D84" s="1" t="s">
        <v>10</v>
      </c>
      <c r="E84" s="1" t="s">
        <v>4</v>
      </c>
      <c r="F84" s="41" t="s">
        <v>193</v>
      </c>
      <c r="G84" s="1"/>
      <c r="H84" s="1"/>
      <c r="I84" s="1" t="s">
        <v>191</v>
      </c>
      <c r="J84" s="1" t="s">
        <v>246</v>
      </c>
      <c r="K84" s="1">
        <v>1</v>
      </c>
      <c r="L84" s="1">
        <v>1</v>
      </c>
      <c r="M84" s="1">
        <v>0</v>
      </c>
      <c r="N84" s="1">
        <v>0</v>
      </c>
      <c r="O84" s="1" t="s">
        <v>194</v>
      </c>
      <c r="P84" s="1"/>
      <c r="Q84" s="1" t="s">
        <v>171</v>
      </c>
      <c r="R84" s="51"/>
      <c r="S84" s="1"/>
      <c r="T84" s="1"/>
    </row>
    <row r="85" spans="1:20" ht="242.25">
      <c r="A85" s="1">
        <v>63</v>
      </c>
      <c r="B85" s="47" t="s">
        <v>196</v>
      </c>
      <c r="C85" s="1" t="s">
        <v>10</v>
      </c>
      <c r="D85" s="1" t="s">
        <v>10</v>
      </c>
      <c r="E85" s="1" t="s">
        <v>4</v>
      </c>
      <c r="F85" s="41" t="s">
        <v>67</v>
      </c>
      <c r="G85" s="1" t="s">
        <v>16</v>
      </c>
      <c r="H85" s="1" t="s">
        <v>164</v>
      </c>
      <c r="I85" s="1" t="s">
        <v>191</v>
      </c>
      <c r="J85" s="1" t="s">
        <v>246</v>
      </c>
      <c r="K85" s="1">
        <v>5</v>
      </c>
      <c r="L85" s="1">
        <v>5</v>
      </c>
      <c r="M85" s="1">
        <v>5</v>
      </c>
      <c r="N85" s="1">
        <v>5</v>
      </c>
      <c r="O85" s="1" t="s">
        <v>72</v>
      </c>
      <c r="P85" s="1">
        <v>2</v>
      </c>
      <c r="Q85" s="1">
        <v>2</v>
      </c>
      <c r="R85" s="51">
        <f>Q85/M85</f>
        <v>0.4</v>
      </c>
      <c r="S85" s="1"/>
      <c r="T85" s="1" t="s">
        <v>334</v>
      </c>
    </row>
    <row r="86" spans="1:20" s="46" customFormat="1" ht="15">
      <c r="A86" s="6"/>
      <c r="B86" s="118" t="s">
        <v>195</v>
      </c>
      <c r="C86" s="6"/>
      <c r="D86" s="6"/>
      <c r="E86" s="6"/>
      <c r="F86" s="45"/>
      <c r="G86" s="6"/>
      <c r="H86" s="6"/>
      <c r="I86" s="6"/>
      <c r="J86" s="6"/>
      <c r="K86" s="6">
        <f aca="true" t="shared" si="6" ref="K86:Q86">SUM(K77:K85)</f>
        <v>13</v>
      </c>
      <c r="L86" s="6">
        <f t="shared" si="6"/>
        <v>11</v>
      </c>
      <c r="M86" s="6">
        <f t="shared" si="6"/>
        <v>9</v>
      </c>
      <c r="N86" s="6">
        <f t="shared" si="6"/>
        <v>8</v>
      </c>
      <c r="O86" s="6">
        <f t="shared" si="6"/>
        <v>0</v>
      </c>
      <c r="P86" s="6">
        <f t="shared" si="6"/>
        <v>6</v>
      </c>
      <c r="Q86" s="6">
        <f t="shared" si="6"/>
        <v>5</v>
      </c>
      <c r="R86" s="52">
        <f>Q86/M86</f>
        <v>0.5555555555555556</v>
      </c>
      <c r="S86" s="6"/>
      <c r="T86" s="6"/>
    </row>
    <row r="87" spans="1:20" ht="15">
      <c r="A87" s="6"/>
      <c r="B87" s="126" t="s">
        <v>43</v>
      </c>
      <c r="C87" s="128"/>
      <c r="D87" s="6"/>
      <c r="E87" s="6"/>
      <c r="F87" s="45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51"/>
      <c r="S87" s="6"/>
      <c r="T87" s="6"/>
    </row>
    <row r="88" spans="1:20" ht="165.75">
      <c r="A88" s="1">
        <v>64</v>
      </c>
      <c r="B88" s="47" t="s">
        <v>44</v>
      </c>
      <c r="C88" s="1" t="s">
        <v>16</v>
      </c>
      <c r="D88" s="1" t="s">
        <v>231</v>
      </c>
      <c r="E88" s="1" t="s">
        <v>4</v>
      </c>
      <c r="F88" s="41" t="s">
        <v>45</v>
      </c>
      <c r="G88" s="1" t="s">
        <v>16</v>
      </c>
      <c r="H88" s="1" t="s">
        <v>165</v>
      </c>
      <c r="I88" s="1" t="s">
        <v>197</v>
      </c>
      <c r="J88" s="1" t="s">
        <v>247</v>
      </c>
      <c r="K88" s="1">
        <v>1</v>
      </c>
      <c r="L88" s="1">
        <v>1</v>
      </c>
      <c r="M88" s="1">
        <v>1</v>
      </c>
      <c r="N88" s="1">
        <v>1</v>
      </c>
      <c r="O88" s="1" t="s">
        <v>6</v>
      </c>
      <c r="P88" s="1">
        <v>1</v>
      </c>
      <c r="Q88" s="1">
        <v>1</v>
      </c>
      <c r="R88" s="51">
        <f aca="true" t="shared" si="7" ref="R88:R99">Q88/M88</f>
        <v>1</v>
      </c>
      <c r="S88" s="1"/>
      <c r="T88" s="1" t="s">
        <v>334</v>
      </c>
    </row>
    <row r="89" spans="1:20" ht="51">
      <c r="A89" s="1">
        <v>65</v>
      </c>
      <c r="B89" s="47" t="s">
        <v>46</v>
      </c>
      <c r="C89" s="1" t="s">
        <v>4</v>
      </c>
      <c r="D89" s="1" t="s">
        <v>4</v>
      </c>
      <c r="E89" s="1" t="s">
        <v>4</v>
      </c>
      <c r="F89" s="41" t="s">
        <v>47</v>
      </c>
      <c r="G89" s="1" t="s">
        <v>16</v>
      </c>
      <c r="H89" s="1" t="s">
        <v>164</v>
      </c>
      <c r="I89" s="1" t="s">
        <v>197</v>
      </c>
      <c r="J89" s="1" t="s">
        <v>246</v>
      </c>
      <c r="K89" s="1">
        <v>1</v>
      </c>
      <c r="L89" s="1">
        <v>1</v>
      </c>
      <c r="M89" s="1">
        <v>1</v>
      </c>
      <c r="N89" s="1">
        <v>1</v>
      </c>
      <c r="O89" s="1" t="s">
        <v>11</v>
      </c>
      <c r="P89" s="1">
        <v>1</v>
      </c>
      <c r="Q89" s="1">
        <v>1</v>
      </c>
      <c r="R89" s="51">
        <f t="shared" si="7"/>
        <v>1</v>
      </c>
      <c r="S89" s="1"/>
      <c r="T89" s="1" t="s">
        <v>334</v>
      </c>
    </row>
    <row r="90" spans="1:20" ht="51">
      <c r="A90" s="1">
        <v>66</v>
      </c>
      <c r="B90" s="47" t="s">
        <v>48</v>
      </c>
      <c r="C90" s="1" t="s">
        <v>4</v>
      </c>
      <c r="D90" s="1" t="s">
        <v>230</v>
      </c>
      <c r="E90" s="1" t="s">
        <v>4</v>
      </c>
      <c r="F90" s="41" t="s">
        <v>47</v>
      </c>
      <c r="G90" s="1" t="s">
        <v>16</v>
      </c>
      <c r="H90" s="1" t="s">
        <v>164</v>
      </c>
      <c r="I90" s="1" t="s">
        <v>197</v>
      </c>
      <c r="J90" s="1" t="s">
        <v>246</v>
      </c>
      <c r="K90" s="1">
        <v>1</v>
      </c>
      <c r="L90" s="1">
        <v>1</v>
      </c>
      <c r="M90" s="1">
        <v>1</v>
      </c>
      <c r="N90" s="1">
        <v>1</v>
      </c>
      <c r="O90" s="1" t="s">
        <v>11</v>
      </c>
      <c r="P90" s="1">
        <v>1</v>
      </c>
      <c r="Q90" s="1">
        <v>1</v>
      </c>
      <c r="R90" s="51">
        <f t="shared" si="7"/>
        <v>1</v>
      </c>
      <c r="S90" s="1"/>
      <c r="T90" s="1" t="s">
        <v>334</v>
      </c>
    </row>
    <row r="91" spans="1:20" ht="127.5">
      <c r="A91" s="1">
        <v>67</v>
      </c>
      <c r="B91" s="47" t="s">
        <v>49</v>
      </c>
      <c r="C91" s="1" t="s">
        <v>4</v>
      </c>
      <c r="D91" s="1" t="s">
        <v>230</v>
      </c>
      <c r="E91" s="1" t="s">
        <v>4</v>
      </c>
      <c r="F91" s="41" t="s">
        <v>47</v>
      </c>
      <c r="G91" s="1" t="s">
        <v>4</v>
      </c>
      <c r="H91" s="1" t="s">
        <v>164</v>
      </c>
      <c r="I91" s="1" t="s">
        <v>197</v>
      </c>
      <c r="J91" s="1" t="s">
        <v>246</v>
      </c>
      <c r="K91" s="1">
        <v>1</v>
      </c>
      <c r="L91" s="1">
        <v>1</v>
      </c>
      <c r="M91" s="1">
        <v>1</v>
      </c>
      <c r="N91" s="1">
        <v>1</v>
      </c>
      <c r="O91" s="1" t="s">
        <v>11</v>
      </c>
      <c r="P91" s="1">
        <v>1</v>
      </c>
      <c r="Q91" s="1">
        <v>1</v>
      </c>
      <c r="R91" s="51">
        <f t="shared" si="7"/>
        <v>1</v>
      </c>
      <c r="S91" s="131" t="s">
        <v>356</v>
      </c>
      <c r="T91" s="1" t="s">
        <v>334</v>
      </c>
    </row>
    <row r="92" spans="1:20" ht="127.5">
      <c r="A92" s="1">
        <v>68</v>
      </c>
      <c r="B92" s="47" t="s">
        <v>50</v>
      </c>
      <c r="C92" s="1" t="s">
        <v>4</v>
      </c>
      <c r="D92" s="1" t="s">
        <v>4</v>
      </c>
      <c r="E92" s="1" t="s">
        <v>4</v>
      </c>
      <c r="F92" s="41" t="s">
        <v>47</v>
      </c>
      <c r="G92" s="1" t="s">
        <v>4</v>
      </c>
      <c r="H92" s="1" t="s">
        <v>164</v>
      </c>
      <c r="I92" s="1" t="s">
        <v>197</v>
      </c>
      <c r="J92" s="1" t="s">
        <v>246</v>
      </c>
      <c r="K92" s="1">
        <v>1</v>
      </c>
      <c r="L92" s="1">
        <v>1</v>
      </c>
      <c r="M92" s="1">
        <v>1</v>
      </c>
      <c r="N92" s="1">
        <v>1</v>
      </c>
      <c r="O92" s="1" t="s">
        <v>11</v>
      </c>
      <c r="P92" s="1">
        <v>1</v>
      </c>
      <c r="Q92" s="1">
        <v>1</v>
      </c>
      <c r="R92" s="51">
        <f t="shared" si="7"/>
        <v>1</v>
      </c>
      <c r="S92" s="131" t="s">
        <v>357</v>
      </c>
      <c r="T92" s="1" t="s">
        <v>334</v>
      </c>
    </row>
    <row r="93" spans="1:20" ht="178.5">
      <c r="A93" s="1">
        <v>69</v>
      </c>
      <c r="B93" s="47" t="s">
        <v>51</v>
      </c>
      <c r="C93" s="1" t="s">
        <v>4</v>
      </c>
      <c r="D93" s="1" t="s">
        <v>4</v>
      </c>
      <c r="E93" s="1" t="s">
        <v>4</v>
      </c>
      <c r="F93" s="41" t="s">
        <v>47</v>
      </c>
      <c r="G93" s="1" t="s">
        <v>4</v>
      </c>
      <c r="H93" s="1" t="s">
        <v>164</v>
      </c>
      <c r="I93" s="1" t="s">
        <v>197</v>
      </c>
      <c r="J93" s="1" t="s">
        <v>246</v>
      </c>
      <c r="K93" s="1">
        <v>5</v>
      </c>
      <c r="L93" s="1">
        <v>5</v>
      </c>
      <c r="M93" s="1">
        <v>5</v>
      </c>
      <c r="N93" s="1">
        <v>5</v>
      </c>
      <c r="O93" s="1" t="s">
        <v>11</v>
      </c>
      <c r="P93" s="1">
        <v>5</v>
      </c>
      <c r="Q93" s="1">
        <v>5</v>
      </c>
      <c r="R93" s="51">
        <f t="shared" si="7"/>
        <v>1</v>
      </c>
      <c r="S93" s="131" t="s">
        <v>358</v>
      </c>
      <c r="T93" s="1" t="s">
        <v>327</v>
      </c>
    </row>
    <row r="94" spans="1:20" ht="89.25">
      <c r="A94" s="1">
        <v>70</v>
      </c>
      <c r="B94" s="47" t="s">
        <v>52</v>
      </c>
      <c r="C94" s="1" t="s">
        <v>4</v>
      </c>
      <c r="D94" s="1" t="s">
        <v>4</v>
      </c>
      <c r="E94" s="1" t="s">
        <v>4</v>
      </c>
      <c r="F94" s="41" t="s">
        <v>47</v>
      </c>
      <c r="G94" s="1" t="s">
        <v>4</v>
      </c>
      <c r="H94" s="1" t="s">
        <v>164</v>
      </c>
      <c r="I94" s="1" t="s">
        <v>197</v>
      </c>
      <c r="J94" s="1" t="s">
        <v>246</v>
      </c>
      <c r="K94" s="1">
        <v>5</v>
      </c>
      <c r="L94" s="1">
        <v>5</v>
      </c>
      <c r="M94" s="1">
        <v>5</v>
      </c>
      <c r="N94" s="1">
        <v>5</v>
      </c>
      <c r="O94" s="1" t="s">
        <v>11</v>
      </c>
      <c r="P94" s="1">
        <v>5</v>
      </c>
      <c r="Q94" s="1">
        <v>5</v>
      </c>
      <c r="R94" s="51">
        <f t="shared" si="7"/>
        <v>1</v>
      </c>
      <c r="S94" s="1"/>
      <c r="T94" s="1" t="s">
        <v>327</v>
      </c>
    </row>
    <row r="95" spans="1:20" ht="204">
      <c r="A95" s="1">
        <v>71</v>
      </c>
      <c r="B95" s="47" t="s">
        <v>53</v>
      </c>
      <c r="C95" s="1" t="s">
        <v>4</v>
      </c>
      <c r="D95" s="1" t="s">
        <v>232</v>
      </c>
      <c r="E95" s="1" t="s">
        <v>4</v>
      </c>
      <c r="F95" s="41" t="s">
        <v>47</v>
      </c>
      <c r="G95" s="1" t="s">
        <v>4</v>
      </c>
      <c r="H95" s="1" t="s">
        <v>164</v>
      </c>
      <c r="I95" s="1" t="s">
        <v>197</v>
      </c>
      <c r="J95" s="1" t="s">
        <v>246</v>
      </c>
      <c r="K95" s="1">
        <v>1</v>
      </c>
      <c r="L95" s="1">
        <v>1</v>
      </c>
      <c r="M95" s="1">
        <v>1</v>
      </c>
      <c r="N95" s="1">
        <v>1</v>
      </c>
      <c r="O95" s="1" t="s">
        <v>11</v>
      </c>
      <c r="P95" s="1">
        <v>1</v>
      </c>
      <c r="Q95" s="1">
        <v>1</v>
      </c>
      <c r="R95" s="51">
        <f t="shared" si="7"/>
        <v>1</v>
      </c>
      <c r="S95" s="131" t="s">
        <v>359</v>
      </c>
      <c r="T95" s="1" t="s">
        <v>327</v>
      </c>
    </row>
    <row r="96" spans="1:20" ht="114.75">
      <c r="A96" s="1">
        <v>72</v>
      </c>
      <c r="B96" s="47" t="s">
        <v>54</v>
      </c>
      <c r="C96" s="1" t="s">
        <v>4</v>
      </c>
      <c r="D96" s="1" t="s">
        <v>10</v>
      </c>
      <c r="E96" s="1" t="s">
        <v>10</v>
      </c>
      <c r="F96" s="41" t="s">
        <v>57</v>
      </c>
      <c r="G96" s="1" t="s">
        <v>4</v>
      </c>
      <c r="H96" s="1" t="s">
        <v>164</v>
      </c>
      <c r="I96" s="1" t="s">
        <v>180</v>
      </c>
      <c r="J96" s="1" t="s">
        <v>246</v>
      </c>
      <c r="K96" s="1">
        <v>1</v>
      </c>
      <c r="L96" s="1">
        <v>0</v>
      </c>
      <c r="M96" s="1">
        <v>1</v>
      </c>
      <c r="N96" s="1">
        <v>0</v>
      </c>
      <c r="O96" s="1" t="s">
        <v>6</v>
      </c>
      <c r="P96" s="1">
        <v>0</v>
      </c>
      <c r="Q96" s="1">
        <v>0</v>
      </c>
      <c r="R96" s="51">
        <f t="shared" si="7"/>
        <v>0</v>
      </c>
      <c r="S96" s="1"/>
      <c r="T96" s="1" t="s">
        <v>334</v>
      </c>
    </row>
    <row r="97" spans="1:20" ht="76.5">
      <c r="A97" s="1">
        <v>73</v>
      </c>
      <c r="B97" s="47" t="s">
        <v>55</v>
      </c>
      <c r="C97" s="1" t="s">
        <v>4</v>
      </c>
      <c r="D97" s="1" t="s">
        <v>10</v>
      </c>
      <c r="E97" s="1" t="s">
        <v>10</v>
      </c>
      <c r="F97" s="41" t="s">
        <v>57</v>
      </c>
      <c r="G97" s="1" t="s">
        <v>4</v>
      </c>
      <c r="H97" s="1" t="s">
        <v>164</v>
      </c>
      <c r="I97" s="1" t="s">
        <v>180</v>
      </c>
      <c r="J97" s="1" t="s">
        <v>246</v>
      </c>
      <c r="K97" s="1">
        <v>1</v>
      </c>
      <c r="L97" s="1">
        <v>0</v>
      </c>
      <c r="M97" s="1">
        <v>1</v>
      </c>
      <c r="N97" s="1">
        <v>0</v>
      </c>
      <c r="O97" s="1" t="s">
        <v>6</v>
      </c>
      <c r="P97" s="1">
        <v>0</v>
      </c>
      <c r="Q97" s="1">
        <v>0</v>
      </c>
      <c r="R97" s="51">
        <f t="shared" si="7"/>
        <v>0</v>
      </c>
      <c r="S97" s="1"/>
      <c r="T97" s="1"/>
    </row>
    <row r="98" spans="1:20" ht="89.25">
      <c r="A98" s="1">
        <v>74</v>
      </c>
      <c r="B98" s="47" t="s">
        <v>56</v>
      </c>
      <c r="C98" s="1" t="s">
        <v>4</v>
      </c>
      <c r="D98" s="1" t="s">
        <v>10</v>
      </c>
      <c r="E98" s="1" t="s">
        <v>10</v>
      </c>
      <c r="F98" s="41" t="s">
        <v>57</v>
      </c>
      <c r="G98" s="1" t="s">
        <v>4</v>
      </c>
      <c r="H98" s="1" t="s">
        <v>164</v>
      </c>
      <c r="I98" s="1" t="s">
        <v>180</v>
      </c>
      <c r="J98" s="1" t="s">
        <v>246</v>
      </c>
      <c r="K98" s="1">
        <v>1</v>
      </c>
      <c r="L98" s="1">
        <v>0</v>
      </c>
      <c r="M98" s="1">
        <v>1</v>
      </c>
      <c r="N98" s="1">
        <v>0</v>
      </c>
      <c r="O98" s="1" t="s">
        <v>6</v>
      </c>
      <c r="P98" s="1">
        <v>0</v>
      </c>
      <c r="Q98" s="1">
        <v>0</v>
      </c>
      <c r="R98" s="51">
        <f t="shared" si="7"/>
        <v>0</v>
      </c>
      <c r="S98" s="1"/>
      <c r="T98" s="1"/>
    </row>
    <row r="99" spans="1:20" ht="140.25">
      <c r="A99" s="1">
        <v>75</v>
      </c>
      <c r="B99" s="47" t="s">
        <v>198</v>
      </c>
      <c r="C99" s="1" t="s">
        <v>4</v>
      </c>
      <c r="D99" s="1" t="s">
        <v>10</v>
      </c>
      <c r="E99" s="1" t="s">
        <v>10</v>
      </c>
      <c r="F99" s="41" t="s">
        <v>57</v>
      </c>
      <c r="G99" s="1" t="s">
        <v>4</v>
      </c>
      <c r="H99" s="1" t="s">
        <v>164</v>
      </c>
      <c r="I99" s="1" t="s">
        <v>180</v>
      </c>
      <c r="J99" s="1" t="s">
        <v>246</v>
      </c>
      <c r="K99" s="1">
        <v>1</v>
      </c>
      <c r="L99" s="1">
        <v>0</v>
      </c>
      <c r="M99" s="1">
        <v>1</v>
      </c>
      <c r="N99" s="1">
        <v>0</v>
      </c>
      <c r="O99" s="1" t="s">
        <v>6</v>
      </c>
      <c r="P99" s="1">
        <v>0</v>
      </c>
      <c r="Q99" s="1">
        <v>0</v>
      </c>
      <c r="R99" s="51">
        <f t="shared" si="7"/>
        <v>0</v>
      </c>
      <c r="S99" s="1"/>
      <c r="T99" s="1"/>
    </row>
    <row r="100" spans="1:20" ht="51">
      <c r="A100" s="1">
        <v>76</v>
      </c>
      <c r="B100" s="47" t="s">
        <v>58</v>
      </c>
      <c r="C100" s="1" t="s">
        <v>4</v>
      </c>
      <c r="D100" s="1" t="s">
        <v>235</v>
      </c>
      <c r="E100" s="1" t="s">
        <v>10</v>
      </c>
      <c r="F100" s="41" t="s">
        <v>59</v>
      </c>
      <c r="G100" s="1" t="s">
        <v>26</v>
      </c>
      <c r="H100" s="1" t="s">
        <v>26</v>
      </c>
      <c r="I100" s="1" t="s">
        <v>180</v>
      </c>
      <c r="J100" s="1"/>
      <c r="K100" s="1">
        <v>0</v>
      </c>
      <c r="L100" s="1">
        <v>0</v>
      </c>
      <c r="M100" s="1">
        <v>0</v>
      </c>
      <c r="N100" s="1">
        <v>0</v>
      </c>
      <c r="O100" s="1"/>
      <c r="P100" s="1"/>
      <c r="Q100" s="1">
        <v>0</v>
      </c>
      <c r="R100" s="51">
        <v>0</v>
      </c>
      <c r="S100" s="1"/>
      <c r="T100" s="1" t="s">
        <v>328</v>
      </c>
    </row>
    <row r="101" spans="1:20" ht="127.5">
      <c r="A101" s="1">
        <v>77</v>
      </c>
      <c r="B101" s="47" t="s">
        <v>60</v>
      </c>
      <c r="C101" s="1" t="s">
        <v>4</v>
      </c>
      <c r="D101" s="1" t="s">
        <v>234</v>
      </c>
      <c r="E101" s="1" t="s">
        <v>4</v>
      </c>
      <c r="F101" s="41" t="s">
        <v>61</v>
      </c>
      <c r="G101" s="1" t="s">
        <v>62</v>
      </c>
      <c r="H101" s="1" t="s">
        <v>200</v>
      </c>
      <c r="I101" s="1" t="s">
        <v>199</v>
      </c>
      <c r="J101" s="1" t="s">
        <v>246</v>
      </c>
      <c r="K101" s="1">
        <v>3</v>
      </c>
      <c r="L101" s="1">
        <v>3</v>
      </c>
      <c r="M101" s="1">
        <v>3</v>
      </c>
      <c r="N101" s="1">
        <v>3</v>
      </c>
      <c r="O101" s="1" t="s">
        <v>11</v>
      </c>
      <c r="P101" s="1">
        <v>3</v>
      </c>
      <c r="Q101" s="1">
        <v>3</v>
      </c>
      <c r="R101" s="51">
        <f aca="true" t="shared" si="8" ref="R101:R117">Q101/M101</f>
        <v>1</v>
      </c>
      <c r="S101" s="1"/>
      <c r="T101" s="1" t="s">
        <v>328</v>
      </c>
    </row>
    <row r="102" spans="1:20" ht="63.75">
      <c r="A102" s="1">
        <v>78</v>
      </c>
      <c r="B102" s="47" t="s">
        <v>63</v>
      </c>
      <c r="C102" s="1" t="s">
        <v>4</v>
      </c>
      <c r="D102" s="1" t="s">
        <v>233</v>
      </c>
      <c r="E102" s="1" t="s">
        <v>4</v>
      </c>
      <c r="F102" s="41" t="s">
        <v>64</v>
      </c>
      <c r="G102" s="1" t="s">
        <v>62</v>
      </c>
      <c r="H102" s="1" t="s">
        <v>200</v>
      </c>
      <c r="I102" s="1" t="s">
        <v>199</v>
      </c>
      <c r="J102" s="1" t="s">
        <v>246</v>
      </c>
      <c r="K102" s="1">
        <v>1</v>
      </c>
      <c r="L102" s="1">
        <v>1</v>
      </c>
      <c r="M102" s="1">
        <v>1</v>
      </c>
      <c r="N102" s="1">
        <v>1</v>
      </c>
      <c r="O102" s="1" t="s">
        <v>11</v>
      </c>
      <c r="P102" s="1">
        <v>1</v>
      </c>
      <c r="Q102" s="1">
        <v>1</v>
      </c>
      <c r="R102" s="51">
        <f t="shared" si="8"/>
        <v>1</v>
      </c>
      <c r="S102" s="1"/>
      <c r="T102" s="1" t="s">
        <v>329</v>
      </c>
    </row>
    <row r="103" spans="1:20" ht="204">
      <c r="A103" s="1">
        <v>79</v>
      </c>
      <c r="B103" s="47" t="s">
        <v>65</v>
      </c>
      <c r="C103" s="1" t="s">
        <v>4</v>
      </c>
      <c r="D103" s="1" t="s">
        <v>232</v>
      </c>
      <c r="E103" s="1" t="s">
        <v>4</v>
      </c>
      <c r="F103" s="41" t="s">
        <v>64</v>
      </c>
      <c r="G103" s="1" t="s">
        <v>62</v>
      </c>
      <c r="H103" s="1" t="s">
        <v>200</v>
      </c>
      <c r="I103" s="1" t="s">
        <v>199</v>
      </c>
      <c r="J103" s="1" t="s">
        <v>246</v>
      </c>
      <c r="K103" s="1">
        <v>1</v>
      </c>
      <c r="L103" s="1">
        <v>1</v>
      </c>
      <c r="M103" s="1">
        <v>1</v>
      </c>
      <c r="N103" s="1">
        <v>1</v>
      </c>
      <c r="O103" s="1" t="s">
        <v>11</v>
      </c>
      <c r="P103" s="1">
        <v>1</v>
      </c>
      <c r="Q103" s="1">
        <v>1</v>
      </c>
      <c r="R103" s="51">
        <f t="shared" si="8"/>
        <v>1</v>
      </c>
      <c r="S103" s="1"/>
      <c r="T103" s="1" t="s">
        <v>329</v>
      </c>
    </row>
    <row r="104" spans="1:20" ht="89.25">
      <c r="A104" s="1">
        <v>80</v>
      </c>
      <c r="B104" s="47" t="s">
        <v>66</v>
      </c>
      <c r="C104" s="1" t="s">
        <v>10</v>
      </c>
      <c r="D104" s="1" t="s">
        <v>10</v>
      </c>
      <c r="E104" s="1" t="s">
        <v>10</v>
      </c>
      <c r="F104" s="41" t="s">
        <v>67</v>
      </c>
      <c r="G104" s="1" t="s">
        <v>16</v>
      </c>
      <c r="H104" s="1" t="s">
        <v>164</v>
      </c>
      <c r="I104" s="1" t="s">
        <v>180</v>
      </c>
      <c r="J104" s="1" t="s">
        <v>246</v>
      </c>
      <c r="K104" s="1">
        <v>5</v>
      </c>
      <c r="L104" s="1">
        <v>0</v>
      </c>
      <c r="M104" s="1">
        <v>5</v>
      </c>
      <c r="N104" s="1">
        <v>0</v>
      </c>
      <c r="O104" s="1" t="s">
        <v>11</v>
      </c>
      <c r="P104" s="1">
        <v>5</v>
      </c>
      <c r="Q104" s="1">
        <v>0</v>
      </c>
      <c r="R104" s="51">
        <f t="shared" si="8"/>
        <v>0</v>
      </c>
      <c r="S104" s="1"/>
      <c r="T104" s="1" t="s">
        <v>334</v>
      </c>
    </row>
    <row r="105" spans="1:20" s="46" customFormat="1" ht="15">
      <c r="A105" s="6"/>
      <c r="B105" s="118" t="s">
        <v>201</v>
      </c>
      <c r="C105" s="6"/>
      <c r="D105" s="6"/>
      <c r="E105" s="6"/>
      <c r="F105" s="45"/>
      <c r="G105" s="6"/>
      <c r="H105" s="6"/>
      <c r="I105" s="6"/>
      <c r="J105" s="6"/>
      <c r="K105" s="6">
        <f aca="true" t="shared" si="9" ref="K105:Q105">SUM(K88:K104)</f>
        <v>30</v>
      </c>
      <c r="L105" s="6">
        <f t="shared" si="9"/>
        <v>21</v>
      </c>
      <c r="M105" s="6">
        <f t="shared" si="9"/>
        <v>30</v>
      </c>
      <c r="N105" s="6">
        <f t="shared" si="9"/>
        <v>21</v>
      </c>
      <c r="O105" s="6">
        <f t="shared" si="9"/>
        <v>0</v>
      </c>
      <c r="P105" s="6">
        <f t="shared" si="9"/>
        <v>26</v>
      </c>
      <c r="Q105" s="6">
        <f t="shared" si="9"/>
        <v>21</v>
      </c>
      <c r="R105" s="52">
        <f t="shared" si="8"/>
        <v>0.7</v>
      </c>
      <c r="S105" s="6"/>
      <c r="T105" s="6"/>
    </row>
    <row r="106" spans="1:20" s="46" customFormat="1" ht="15">
      <c r="A106" s="6"/>
      <c r="B106" s="126" t="s">
        <v>68</v>
      </c>
      <c r="C106" s="128"/>
      <c r="D106" s="128"/>
      <c r="E106" s="128"/>
      <c r="F106" s="45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52"/>
      <c r="S106" s="6"/>
      <c r="T106" s="6"/>
    </row>
    <row r="107" spans="1:20" ht="89.25">
      <c r="A107" s="1">
        <v>81</v>
      </c>
      <c r="B107" s="47" t="s">
        <v>69</v>
      </c>
      <c r="C107" s="1" t="s">
        <v>10</v>
      </c>
      <c r="D107" s="1" t="s">
        <v>10</v>
      </c>
      <c r="E107" s="1" t="s">
        <v>4</v>
      </c>
      <c r="F107" s="41" t="s">
        <v>70</v>
      </c>
      <c r="G107" s="1" t="s">
        <v>10</v>
      </c>
      <c r="H107" s="1" t="s">
        <v>71</v>
      </c>
      <c r="I107" s="1" t="s">
        <v>202</v>
      </c>
      <c r="J107" s="1" t="s">
        <v>246</v>
      </c>
      <c r="K107" s="1">
        <v>3</v>
      </c>
      <c r="L107" s="1">
        <v>3</v>
      </c>
      <c r="M107" s="1">
        <v>3</v>
      </c>
      <c r="N107" s="1">
        <v>3</v>
      </c>
      <c r="O107" s="1" t="s">
        <v>72</v>
      </c>
      <c r="P107" s="1">
        <v>0</v>
      </c>
      <c r="Q107" s="1">
        <v>0</v>
      </c>
      <c r="R107" s="51">
        <f t="shared" si="8"/>
        <v>0</v>
      </c>
      <c r="S107" s="1"/>
      <c r="T107" s="1" t="s">
        <v>330</v>
      </c>
    </row>
    <row r="108" spans="1:20" ht="140.25">
      <c r="A108" s="1">
        <v>82</v>
      </c>
      <c r="B108" s="47" t="s">
        <v>73</v>
      </c>
      <c r="C108" s="1" t="s">
        <v>10</v>
      </c>
      <c r="D108" s="1" t="s">
        <v>10</v>
      </c>
      <c r="E108" s="1" t="s">
        <v>4</v>
      </c>
      <c r="F108" s="41" t="s">
        <v>70</v>
      </c>
      <c r="G108" s="1" t="s">
        <v>10</v>
      </c>
      <c r="H108" s="1" t="s">
        <v>71</v>
      </c>
      <c r="I108" s="1" t="s">
        <v>202</v>
      </c>
      <c r="J108" s="1" t="s">
        <v>246</v>
      </c>
      <c r="K108" s="1">
        <v>2</v>
      </c>
      <c r="L108" s="1">
        <v>2</v>
      </c>
      <c r="M108" s="1">
        <v>2</v>
      </c>
      <c r="N108" s="1">
        <v>2</v>
      </c>
      <c r="O108" s="1" t="s">
        <v>72</v>
      </c>
      <c r="P108" s="1">
        <v>0</v>
      </c>
      <c r="Q108" s="1">
        <v>0</v>
      </c>
      <c r="R108" s="51">
        <f t="shared" si="8"/>
        <v>0</v>
      </c>
      <c r="S108" s="1"/>
      <c r="T108" s="1" t="s">
        <v>330</v>
      </c>
    </row>
    <row r="109" spans="1:20" ht="76.5">
      <c r="A109" s="1">
        <v>83</v>
      </c>
      <c r="B109" s="47" t="s">
        <v>74</v>
      </c>
      <c r="C109" s="1" t="s">
        <v>4</v>
      </c>
      <c r="D109" s="1" t="s">
        <v>243</v>
      </c>
      <c r="E109" s="1" t="s">
        <v>4</v>
      </c>
      <c r="F109" s="41" t="s">
        <v>203</v>
      </c>
      <c r="G109" s="1" t="s">
        <v>16</v>
      </c>
      <c r="H109" s="1" t="s">
        <v>165</v>
      </c>
      <c r="I109" s="1" t="s">
        <v>199</v>
      </c>
      <c r="J109" s="1" t="s">
        <v>247</v>
      </c>
      <c r="K109" s="1">
        <v>1</v>
      </c>
      <c r="L109" s="1">
        <v>1</v>
      </c>
      <c r="M109" s="1">
        <v>1</v>
      </c>
      <c r="N109" s="1">
        <v>1</v>
      </c>
      <c r="O109" s="1" t="s">
        <v>75</v>
      </c>
      <c r="P109" s="1">
        <v>1</v>
      </c>
      <c r="Q109" s="1">
        <v>1</v>
      </c>
      <c r="R109" s="51">
        <f t="shared" si="8"/>
        <v>1</v>
      </c>
      <c r="S109" s="1"/>
      <c r="T109" s="1" t="s">
        <v>330</v>
      </c>
    </row>
    <row r="110" spans="1:20" ht="63.75">
      <c r="A110" s="1">
        <v>84</v>
      </c>
      <c r="B110" s="47" t="s">
        <v>76</v>
      </c>
      <c r="C110" s="1" t="s">
        <v>4</v>
      </c>
      <c r="D110" s="1" t="s">
        <v>244</v>
      </c>
      <c r="E110" s="1" t="s">
        <v>4</v>
      </c>
      <c r="F110" s="41" t="s">
        <v>203</v>
      </c>
      <c r="G110" s="1" t="s">
        <v>16</v>
      </c>
      <c r="H110" s="1" t="s">
        <v>165</v>
      </c>
      <c r="I110" s="1" t="s">
        <v>199</v>
      </c>
      <c r="J110" s="1" t="s">
        <v>247</v>
      </c>
      <c r="K110" s="1">
        <v>1</v>
      </c>
      <c r="L110" s="1">
        <v>1</v>
      </c>
      <c r="M110" s="1">
        <v>1</v>
      </c>
      <c r="N110" s="1">
        <v>1</v>
      </c>
      <c r="O110" s="1" t="s">
        <v>75</v>
      </c>
      <c r="P110" s="1">
        <v>1</v>
      </c>
      <c r="Q110" s="1">
        <v>1</v>
      </c>
      <c r="R110" s="51">
        <f t="shared" si="8"/>
        <v>1</v>
      </c>
      <c r="S110" s="1"/>
      <c r="T110" s="1" t="s">
        <v>330</v>
      </c>
    </row>
    <row r="111" spans="1:20" ht="76.5">
      <c r="A111" s="1">
        <v>85</v>
      </c>
      <c r="B111" s="47" t="s">
        <v>77</v>
      </c>
      <c r="C111" s="1" t="s">
        <v>4</v>
      </c>
      <c r="D111" s="1" t="s">
        <v>244</v>
      </c>
      <c r="E111" s="1" t="s">
        <v>4</v>
      </c>
      <c r="F111" s="41" t="s">
        <v>203</v>
      </c>
      <c r="G111" s="1" t="s">
        <v>16</v>
      </c>
      <c r="H111" s="1" t="s">
        <v>165</v>
      </c>
      <c r="I111" s="1" t="s">
        <v>199</v>
      </c>
      <c r="J111" s="1" t="s">
        <v>247</v>
      </c>
      <c r="K111" s="1">
        <v>1</v>
      </c>
      <c r="L111" s="1">
        <v>1</v>
      </c>
      <c r="M111" s="1">
        <v>1</v>
      </c>
      <c r="N111" s="1">
        <v>1</v>
      </c>
      <c r="O111" s="1" t="s">
        <v>75</v>
      </c>
      <c r="P111" s="1">
        <v>1</v>
      </c>
      <c r="Q111" s="1">
        <v>1</v>
      </c>
      <c r="R111" s="51">
        <f t="shared" si="8"/>
        <v>1</v>
      </c>
      <c r="S111" s="1"/>
      <c r="T111" s="1" t="s">
        <v>330</v>
      </c>
    </row>
    <row r="112" spans="1:20" ht="38.25">
      <c r="A112" s="1">
        <v>86</v>
      </c>
      <c r="B112" s="47" t="s">
        <v>78</v>
      </c>
      <c r="C112" s="1" t="s">
        <v>4</v>
      </c>
      <c r="D112" s="1" t="s">
        <v>10</v>
      </c>
      <c r="E112" s="1" t="s">
        <v>4</v>
      </c>
      <c r="F112" s="41" t="s">
        <v>203</v>
      </c>
      <c r="G112" s="1" t="s">
        <v>16</v>
      </c>
      <c r="H112" s="1" t="s">
        <v>165</v>
      </c>
      <c r="I112" s="1" t="s">
        <v>199</v>
      </c>
      <c r="J112" s="1" t="s">
        <v>247</v>
      </c>
      <c r="K112" s="1">
        <v>1</v>
      </c>
      <c r="L112" s="1">
        <v>1</v>
      </c>
      <c r="M112" s="1">
        <v>1</v>
      </c>
      <c r="N112" s="1">
        <v>1</v>
      </c>
      <c r="O112" s="1" t="s">
        <v>75</v>
      </c>
      <c r="P112" s="1">
        <v>1</v>
      </c>
      <c r="Q112" s="1">
        <v>1</v>
      </c>
      <c r="R112" s="51">
        <f t="shared" si="8"/>
        <v>1</v>
      </c>
      <c r="S112" s="1"/>
      <c r="T112" s="1" t="s">
        <v>330</v>
      </c>
    </row>
    <row r="113" spans="1:20" ht="38.25">
      <c r="A113" s="1">
        <v>87</v>
      </c>
      <c r="B113" s="47" t="s">
        <v>79</v>
      </c>
      <c r="C113" s="1" t="s">
        <v>4</v>
      </c>
      <c r="D113" s="1" t="s">
        <v>10</v>
      </c>
      <c r="E113" s="1" t="s">
        <v>4</v>
      </c>
      <c r="F113" s="41" t="s">
        <v>203</v>
      </c>
      <c r="G113" s="1" t="s">
        <v>16</v>
      </c>
      <c r="H113" s="1" t="s">
        <v>165</v>
      </c>
      <c r="I113" s="1" t="s">
        <v>199</v>
      </c>
      <c r="J113" s="1" t="s">
        <v>247</v>
      </c>
      <c r="K113" s="1">
        <v>1</v>
      </c>
      <c r="L113" s="1">
        <v>1</v>
      </c>
      <c r="M113" s="1">
        <v>1</v>
      </c>
      <c r="N113" s="1">
        <v>1</v>
      </c>
      <c r="O113" s="1" t="s">
        <v>75</v>
      </c>
      <c r="P113" s="1">
        <v>1</v>
      </c>
      <c r="Q113" s="1">
        <v>1</v>
      </c>
      <c r="R113" s="51">
        <f t="shared" si="8"/>
        <v>1</v>
      </c>
      <c r="S113" s="1"/>
      <c r="T113" s="1" t="s">
        <v>330</v>
      </c>
    </row>
    <row r="114" spans="1:20" ht="76.5">
      <c r="A114" s="1">
        <v>88</v>
      </c>
      <c r="B114" s="47" t="s">
        <v>80</v>
      </c>
      <c r="C114" s="1" t="s">
        <v>4</v>
      </c>
      <c r="D114" s="1" t="s">
        <v>10</v>
      </c>
      <c r="E114" s="1" t="s">
        <v>10</v>
      </c>
      <c r="F114" s="41" t="s">
        <v>203</v>
      </c>
      <c r="G114" s="1" t="s">
        <v>16</v>
      </c>
      <c r="H114" s="1" t="s">
        <v>165</v>
      </c>
      <c r="I114" s="1" t="s">
        <v>180</v>
      </c>
      <c r="J114" s="1" t="s">
        <v>247</v>
      </c>
      <c r="K114" s="1">
        <v>1</v>
      </c>
      <c r="L114" s="1">
        <v>0</v>
      </c>
      <c r="M114" s="1">
        <v>1</v>
      </c>
      <c r="N114" s="1">
        <v>0</v>
      </c>
      <c r="O114" s="1"/>
      <c r="P114" s="1">
        <v>1</v>
      </c>
      <c r="Q114" s="1">
        <v>0</v>
      </c>
      <c r="R114" s="51">
        <f t="shared" si="8"/>
        <v>0</v>
      </c>
      <c r="S114" s="1"/>
      <c r="T114" s="1" t="s">
        <v>84</v>
      </c>
    </row>
    <row r="115" spans="1:20" ht="63.75">
      <c r="A115" s="1">
        <v>89</v>
      </c>
      <c r="B115" s="47" t="s">
        <v>81</v>
      </c>
      <c r="C115" s="1" t="s">
        <v>4</v>
      </c>
      <c r="D115" s="1" t="s">
        <v>10</v>
      </c>
      <c r="E115" s="1" t="s">
        <v>10</v>
      </c>
      <c r="F115" s="41" t="s">
        <v>203</v>
      </c>
      <c r="G115" s="1" t="s">
        <v>16</v>
      </c>
      <c r="H115" s="1" t="s">
        <v>165</v>
      </c>
      <c r="I115" s="1" t="s">
        <v>255</v>
      </c>
      <c r="J115" s="1" t="s">
        <v>247</v>
      </c>
      <c r="K115" s="1">
        <v>1</v>
      </c>
      <c r="L115" s="1">
        <v>0</v>
      </c>
      <c r="M115" s="1">
        <v>1</v>
      </c>
      <c r="N115" s="1">
        <v>1</v>
      </c>
      <c r="O115" s="1" t="s">
        <v>75</v>
      </c>
      <c r="P115" s="1">
        <v>1</v>
      </c>
      <c r="Q115" s="1">
        <v>1</v>
      </c>
      <c r="R115" s="51">
        <f t="shared" si="8"/>
        <v>1</v>
      </c>
      <c r="S115" s="1"/>
      <c r="T115" s="1"/>
    </row>
    <row r="116" spans="1:20" ht="76.5">
      <c r="A116" s="1">
        <v>90</v>
      </c>
      <c r="B116" s="47" t="s">
        <v>82</v>
      </c>
      <c r="C116" s="1" t="s">
        <v>4</v>
      </c>
      <c r="D116" s="1" t="s">
        <v>10</v>
      </c>
      <c r="E116" s="1" t="s">
        <v>10</v>
      </c>
      <c r="F116" s="41" t="s">
        <v>203</v>
      </c>
      <c r="G116" s="1" t="s">
        <v>16</v>
      </c>
      <c r="H116" s="1" t="s">
        <v>165</v>
      </c>
      <c r="I116" s="1" t="s">
        <v>255</v>
      </c>
      <c r="J116" s="1" t="s">
        <v>247</v>
      </c>
      <c r="K116" s="1">
        <v>1</v>
      </c>
      <c r="L116" s="1">
        <v>0</v>
      </c>
      <c r="M116" s="1">
        <v>1</v>
      </c>
      <c r="N116" s="1">
        <v>1</v>
      </c>
      <c r="O116" s="1" t="s">
        <v>75</v>
      </c>
      <c r="P116" s="1">
        <v>1</v>
      </c>
      <c r="Q116" s="1">
        <v>1</v>
      </c>
      <c r="R116" s="51">
        <f t="shared" si="8"/>
        <v>1</v>
      </c>
      <c r="S116" s="1"/>
      <c r="T116" s="1"/>
    </row>
    <row r="117" spans="1:20" ht="63.75">
      <c r="A117" s="1">
        <v>91</v>
      </c>
      <c r="B117" s="47" t="s">
        <v>83</v>
      </c>
      <c r="C117" s="1" t="s">
        <v>4</v>
      </c>
      <c r="D117" s="1" t="s">
        <v>10</v>
      </c>
      <c r="E117" s="1" t="s">
        <v>10</v>
      </c>
      <c r="F117" s="41" t="s">
        <v>203</v>
      </c>
      <c r="G117" s="1" t="s">
        <v>16</v>
      </c>
      <c r="H117" s="1" t="s">
        <v>165</v>
      </c>
      <c r="I117" s="1" t="s">
        <v>180</v>
      </c>
      <c r="J117" s="1" t="s">
        <v>247</v>
      </c>
      <c r="K117" s="1">
        <v>1</v>
      </c>
      <c r="L117" s="1">
        <v>0</v>
      </c>
      <c r="M117" s="1">
        <v>1</v>
      </c>
      <c r="N117" s="1">
        <v>0</v>
      </c>
      <c r="O117" s="1"/>
      <c r="P117" s="1">
        <v>1</v>
      </c>
      <c r="Q117" s="1">
        <v>0</v>
      </c>
      <c r="R117" s="51">
        <f t="shared" si="8"/>
        <v>0</v>
      </c>
      <c r="S117" s="1"/>
      <c r="T117" s="1"/>
    </row>
    <row r="118" spans="1:20" ht="153">
      <c r="A118" s="1">
        <v>92</v>
      </c>
      <c r="B118" s="47" t="s">
        <v>236</v>
      </c>
      <c r="C118" s="1" t="s">
        <v>10</v>
      </c>
      <c r="D118" s="1" t="s">
        <v>4</v>
      </c>
      <c r="E118" s="1" t="s">
        <v>10</v>
      </c>
      <c r="F118" s="41"/>
      <c r="G118" s="1"/>
      <c r="H118" s="1"/>
      <c r="I118" s="1"/>
      <c r="J118" s="1"/>
      <c r="K118" s="1">
        <v>0</v>
      </c>
      <c r="L118" s="1">
        <v>0</v>
      </c>
      <c r="M118" s="1">
        <v>0</v>
      </c>
      <c r="N118" s="1">
        <v>0</v>
      </c>
      <c r="O118" s="1"/>
      <c r="P118" s="1">
        <v>0</v>
      </c>
      <c r="Q118" s="1">
        <v>0</v>
      </c>
      <c r="R118" s="51"/>
      <c r="S118" s="1"/>
      <c r="T118" s="1"/>
    </row>
    <row r="119" spans="1:20" s="46" customFormat="1" ht="15">
      <c r="A119" s="6"/>
      <c r="B119" s="118" t="s">
        <v>204</v>
      </c>
      <c r="C119" s="6"/>
      <c r="D119" s="6"/>
      <c r="E119" s="6"/>
      <c r="F119" s="45"/>
      <c r="G119" s="6"/>
      <c r="H119" s="6"/>
      <c r="I119" s="6"/>
      <c r="J119" s="6"/>
      <c r="K119" s="6">
        <f aca="true" t="shared" si="10" ref="K119:Q119">SUM(K107:K118)</f>
        <v>14</v>
      </c>
      <c r="L119" s="6">
        <f t="shared" si="10"/>
        <v>10</v>
      </c>
      <c r="M119" s="6">
        <f t="shared" si="10"/>
        <v>14</v>
      </c>
      <c r="N119" s="6">
        <f t="shared" si="10"/>
        <v>12</v>
      </c>
      <c r="O119" s="6">
        <f t="shared" si="10"/>
        <v>0</v>
      </c>
      <c r="P119" s="6">
        <f t="shared" si="10"/>
        <v>9</v>
      </c>
      <c r="Q119" s="6">
        <f t="shared" si="10"/>
        <v>7</v>
      </c>
      <c r="R119" s="52"/>
      <c r="S119" s="6"/>
      <c r="T119" s="6"/>
    </row>
    <row r="120" spans="1:20" s="46" customFormat="1" ht="15">
      <c r="A120" s="6"/>
      <c r="B120" s="118" t="s">
        <v>257</v>
      </c>
      <c r="C120" s="6"/>
      <c r="D120" s="6"/>
      <c r="E120" s="6"/>
      <c r="F120" s="45"/>
      <c r="G120" s="6"/>
      <c r="H120" s="6"/>
      <c r="I120" s="6"/>
      <c r="J120" s="6"/>
      <c r="K120" s="117">
        <f aca="true" t="shared" si="11" ref="K120:Q120">K119+K105+K86+K75+K65</f>
        <v>78</v>
      </c>
      <c r="L120" s="117">
        <f t="shared" si="11"/>
        <v>54</v>
      </c>
      <c r="M120" s="6">
        <f t="shared" si="11"/>
        <v>74</v>
      </c>
      <c r="N120" s="6">
        <f t="shared" si="11"/>
        <v>53</v>
      </c>
      <c r="O120" s="6">
        <f t="shared" si="11"/>
        <v>0</v>
      </c>
      <c r="P120" s="6">
        <f t="shared" si="11"/>
        <v>60</v>
      </c>
      <c r="Q120" s="6">
        <f t="shared" si="11"/>
        <v>44</v>
      </c>
      <c r="R120" s="52"/>
      <c r="S120" s="6"/>
      <c r="T120" s="6"/>
    </row>
    <row r="121" spans="1:20" s="125" customFormat="1" ht="15">
      <c r="A121" s="86"/>
      <c r="B121" s="119" t="s">
        <v>258</v>
      </c>
      <c r="C121" s="86"/>
      <c r="D121" s="86"/>
      <c r="E121" s="86"/>
      <c r="F121" s="120"/>
      <c r="G121" s="86"/>
      <c r="H121" s="86"/>
      <c r="I121" s="86"/>
      <c r="J121" s="86"/>
      <c r="K121" s="129"/>
      <c r="L121" s="86"/>
      <c r="M121" s="86"/>
      <c r="N121" s="86"/>
      <c r="O121" s="86"/>
      <c r="P121" s="86"/>
      <c r="Q121" s="86"/>
      <c r="R121" s="124"/>
      <c r="S121" s="86"/>
      <c r="T121" s="86"/>
    </row>
    <row r="122" spans="1:20" ht="15">
      <c r="A122" s="6"/>
      <c r="B122" s="126" t="s">
        <v>205</v>
      </c>
      <c r="C122" s="128"/>
      <c r="D122" s="128"/>
      <c r="E122" s="6"/>
      <c r="F122" s="45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51"/>
      <c r="S122" s="6"/>
      <c r="T122" s="6"/>
    </row>
    <row r="123" spans="1:20" ht="114.75">
      <c r="A123" s="1">
        <v>93</v>
      </c>
      <c r="B123" s="47" t="s">
        <v>100</v>
      </c>
      <c r="C123" s="1" t="s">
        <v>101</v>
      </c>
      <c r="D123" s="1" t="s">
        <v>4</v>
      </c>
      <c r="E123" s="1" t="s">
        <v>4</v>
      </c>
      <c r="F123" s="41" t="s">
        <v>37</v>
      </c>
      <c r="G123" s="1" t="s">
        <v>10</v>
      </c>
      <c r="H123" s="1" t="s">
        <v>71</v>
      </c>
      <c r="I123" s="1" t="s">
        <v>206</v>
      </c>
      <c r="J123" s="1" t="s">
        <v>246</v>
      </c>
      <c r="K123" s="1">
        <v>3</v>
      </c>
      <c r="L123" s="1">
        <v>3</v>
      </c>
      <c r="M123" s="1">
        <v>3</v>
      </c>
      <c r="N123" s="1">
        <v>3</v>
      </c>
      <c r="O123" s="1" t="s">
        <v>72</v>
      </c>
      <c r="P123" s="1">
        <v>0</v>
      </c>
      <c r="Q123" s="1">
        <v>0</v>
      </c>
      <c r="R123" s="51">
        <f>Q123/M123</f>
        <v>0</v>
      </c>
      <c r="S123" s="1"/>
      <c r="T123" s="1" t="s">
        <v>331</v>
      </c>
    </row>
    <row r="124" spans="1:20" ht="76.5">
      <c r="A124" s="1">
        <v>94</v>
      </c>
      <c r="B124" s="47" t="s">
        <v>102</v>
      </c>
      <c r="C124" s="1" t="s">
        <v>4</v>
      </c>
      <c r="D124" s="1" t="s">
        <v>4</v>
      </c>
      <c r="E124" s="1" t="s">
        <v>4</v>
      </c>
      <c r="F124" s="41" t="s">
        <v>105</v>
      </c>
      <c r="G124" s="1" t="s">
        <v>16</v>
      </c>
      <c r="H124" s="1" t="s">
        <v>208</v>
      </c>
      <c r="I124" s="1"/>
      <c r="J124" s="1"/>
      <c r="K124" s="1"/>
      <c r="L124" s="1"/>
      <c r="M124" s="1"/>
      <c r="N124" s="1"/>
      <c r="O124" s="1"/>
      <c r="P124" s="1"/>
      <c r="Q124" s="1"/>
      <c r="R124" s="51"/>
      <c r="S124" s="1"/>
      <c r="T124" s="1" t="s">
        <v>331</v>
      </c>
    </row>
    <row r="125" spans="1:20" ht="102">
      <c r="A125" s="1">
        <v>95</v>
      </c>
      <c r="B125" s="47" t="s">
        <v>103</v>
      </c>
      <c r="C125" s="1" t="s">
        <v>4</v>
      </c>
      <c r="D125" s="1" t="s">
        <v>4</v>
      </c>
      <c r="E125" s="1" t="s">
        <v>4</v>
      </c>
      <c r="F125" s="41" t="s">
        <v>105</v>
      </c>
      <c r="G125" s="1" t="s">
        <v>16</v>
      </c>
      <c r="H125" s="1" t="s">
        <v>208</v>
      </c>
      <c r="I125" s="1" t="s">
        <v>206</v>
      </c>
      <c r="J125" s="1" t="s">
        <v>246</v>
      </c>
      <c r="K125" s="1">
        <v>1</v>
      </c>
      <c r="L125" s="1">
        <v>1</v>
      </c>
      <c r="M125" s="1">
        <v>1</v>
      </c>
      <c r="N125" s="1">
        <v>1</v>
      </c>
      <c r="O125" s="1" t="s">
        <v>207</v>
      </c>
      <c r="P125" s="1">
        <v>1</v>
      </c>
      <c r="Q125" s="1">
        <v>1</v>
      </c>
      <c r="R125" s="51">
        <f aca="true" t="shared" si="12" ref="R125:R133">Q125/M125</f>
        <v>1</v>
      </c>
      <c r="S125" s="1"/>
      <c r="T125" s="1"/>
    </row>
    <row r="126" spans="1:20" ht="102">
      <c r="A126" s="1">
        <v>96</v>
      </c>
      <c r="B126" s="47" t="s">
        <v>104</v>
      </c>
      <c r="C126" s="1" t="s">
        <v>4</v>
      </c>
      <c r="D126" s="1" t="s">
        <v>4</v>
      </c>
      <c r="E126" s="1" t="s">
        <v>4</v>
      </c>
      <c r="F126" s="41" t="s">
        <v>105</v>
      </c>
      <c r="G126" s="1" t="s">
        <v>16</v>
      </c>
      <c r="H126" s="1" t="s">
        <v>208</v>
      </c>
      <c r="I126" s="1" t="s">
        <v>206</v>
      </c>
      <c r="J126" s="1" t="s">
        <v>246</v>
      </c>
      <c r="K126" s="1">
        <v>1</v>
      </c>
      <c r="L126" s="1">
        <v>1</v>
      </c>
      <c r="M126" s="1">
        <v>1</v>
      </c>
      <c r="N126" s="1">
        <v>1</v>
      </c>
      <c r="O126" s="1" t="s">
        <v>75</v>
      </c>
      <c r="P126" s="1">
        <v>1</v>
      </c>
      <c r="Q126" s="1">
        <v>1</v>
      </c>
      <c r="R126" s="51">
        <f t="shared" si="12"/>
        <v>1</v>
      </c>
      <c r="S126" s="1"/>
      <c r="T126" s="1"/>
    </row>
    <row r="127" spans="1:20" ht="89.25">
      <c r="A127" s="1">
        <v>97</v>
      </c>
      <c r="B127" s="47" t="s">
        <v>106</v>
      </c>
      <c r="C127" s="1" t="s">
        <v>4</v>
      </c>
      <c r="D127" s="1" t="s">
        <v>10</v>
      </c>
      <c r="E127" s="1" t="s">
        <v>4</v>
      </c>
      <c r="F127" s="41" t="s">
        <v>105</v>
      </c>
      <c r="G127" s="1" t="s">
        <v>4</v>
      </c>
      <c r="H127" s="1" t="s">
        <v>164</v>
      </c>
      <c r="I127" s="1" t="s">
        <v>206</v>
      </c>
      <c r="J127" s="1" t="s">
        <v>246</v>
      </c>
      <c r="K127" s="1">
        <v>2</v>
      </c>
      <c r="L127" s="1">
        <v>2</v>
      </c>
      <c r="M127" s="1">
        <v>2</v>
      </c>
      <c r="N127" s="1">
        <v>2</v>
      </c>
      <c r="O127" s="1" t="s">
        <v>72</v>
      </c>
      <c r="P127" s="1">
        <v>0</v>
      </c>
      <c r="Q127" s="1">
        <v>0</v>
      </c>
      <c r="R127" s="51">
        <f t="shared" si="12"/>
        <v>0</v>
      </c>
      <c r="S127" s="1"/>
      <c r="T127" s="1" t="s">
        <v>331</v>
      </c>
    </row>
    <row r="128" spans="1:20" ht="76.5">
      <c r="A128" s="1">
        <v>98</v>
      </c>
      <c r="B128" s="47" t="s">
        <v>107</v>
      </c>
      <c r="C128" s="1" t="s">
        <v>10</v>
      </c>
      <c r="D128" s="1" t="s">
        <v>4</v>
      </c>
      <c r="E128" s="1" t="s">
        <v>4</v>
      </c>
      <c r="F128" s="41" t="s">
        <v>37</v>
      </c>
      <c r="G128" s="1" t="s">
        <v>10</v>
      </c>
      <c r="H128" s="1" t="s">
        <v>71</v>
      </c>
      <c r="I128" s="1" t="s">
        <v>206</v>
      </c>
      <c r="J128" s="1" t="s">
        <v>246</v>
      </c>
      <c r="K128" s="1">
        <v>2</v>
      </c>
      <c r="L128" s="1">
        <v>2</v>
      </c>
      <c r="M128" s="1">
        <v>2</v>
      </c>
      <c r="N128" s="1">
        <v>2</v>
      </c>
      <c r="O128" s="1" t="s">
        <v>72</v>
      </c>
      <c r="P128" s="1">
        <v>0</v>
      </c>
      <c r="Q128" s="1">
        <v>0</v>
      </c>
      <c r="R128" s="51">
        <f t="shared" si="12"/>
        <v>0</v>
      </c>
      <c r="S128" s="1"/>
      <c r="T128" s="1" t="s">
        <v>334</v>
      </c>
    </row>
    <row r="129" spans="1:20" ht="140.25">
      <c r="A129" s="1">
        <v>99</v>
      </c>
      <c r="B129" s="47" t="s">
        <v>108</v>
      </c>
      <c r="C129" s="1" t="s">
        <v>239</v>
      </c>
      <c r="D129" s="1" t="s">
        <v>238</v>
      </c>
      <c r="E129" s="1" t="s">
        <v>4</v>
      </c>
      <c r="F129" s="41" t="s">
        <v>37</v>
      </c>
      <c r="G129" s="1" t="s">
        <v>10</v>
      </c>
      <c r="H129" s="1" t="s">
        <v>71</v>
      </c>
      <c r="I129" s="1" t="s">
        <v>206</v>
      </c>
      <c r="J129" s="1" t="s">
        <v>246</v>
      </c>
      <c r="K129" s="1">
        <v>3</v>
      </c>
      <c r="L129" s="1">
        <v>3</v>
      </c>
      <c r="M129" s="1">
        <v>3</v>
      </c>
      <c r="N129" s="1">
        <v>3</v>
      </c>
      <c r="O129" s="1" t="s">
        <v>72</v>
      </c>
      <c r="P129" s="1">
        <v>0</v>
      </c>
      <c r="Q129" s="1">
        <v>0</v>
      </c>
      <c r="R129" s="51">
        <f t="shared" si="12"/>
        <v>0</v>
      </c>
      <c r="S129" s="1"/>
      <c r="T129" s="1" t="s">
        <v>334</v>
      </c>
    </row>
    <row r="130" spans="1:20" ht="76.5">
      <c r="A130" s="1">
        <v>100</v>
      </c>
      <c r="B130" s="47" t="s">
        <v>109</v>
      </c>
      <c r="C130" s="1" t="s">
        <v>10</v>
      </c>
      <c r="D130" s="1" t="s">
        <v>10</v>
      </c>
      <c r="E130" s="1" t="s">
        <v>4</v>
      </c>
      <c r="F130" s="41" t="s">
        <v>105</v>
      </c>
      <c r="G130" s="1" t="s">
        <v>4</v>
      </c>
      <c r="H130" s="1" t="s">
        <v>164</v>
      </c>
      <c r="I130" s="1" t="s">
        <v>206</v>
      </c>
      <c r="J130" s="1" t="s">
        <v>246</v>
      </c>
      <c r="K130" s="1">
        <v>1</v>
      </c>
      <c r="L130" s="1">
        <v>1</v>
      </c>
      <c r="M130" s="1">
        <v>1</v>
      </c>
      <c r="N130" s="1">
        <v>1</v>
      </c>
      <c r="O130" s="1" t="s">
        <v>72</v>
      </c>
      <c r="P130" s="1">
        <v>0</v>
      </c>
      <c r="Q130" s="1">
        <v>0</v>
      </c>
      <c r="R130" s="51">
        <f t="shared" si="12"/>
        <v>0</v>
      </c>
      <c r="S130" s="1"/>
      <c r="T130" s="1" t="s">
        <v>334</v>
      </c>
    </row>
    <row r="131" spans="1:20" ht="140.25">
      <c r="A131" s="1">
        <v>101</v>
      </c>
      <c r="B131" s="47" t="s">
        <v>110</v>
      </c>
      <c r="C131" s="1" t="s">
        <v>10</v>
      </c>
      <c r="D131" s="1" t="s">
        <v>237</v>
      </c>
      <c r="E131" s="1" t="s">
        <v>4</v>
      </c>
      <c r="F131" s="41" t="s">
        <v>105</v>
      </c>
      <c r="G131" s="1" t="s">
        <v>4</v>
      </c>
      <c r="H131" s="1" t="s">
        <v>164</v>
      </c>
      <c r="I131" s="1" t="s">
        <v>206</v>
      </c>
      <c r="J131" s="1" t="s">
        <v>246</v>
      </c>
      <c r="K131" s="1">
        <v>1</v>
      </c>
      <c r="L131" s="1">
        <v>1</v>
      </c>
      <c r="M131" s="1">
        <v>1</v>
      </c>
      <c r="N131" s="1">
        <v>1</v>
      </c>
      <c r="O131" s="1" t="s">
        <v>72</v>
      </c>
      <c r="P131" s="1">
        <v>0</v>
      </c>
      <c r="Q131" s="1">
        <v>0</v>
      </c>
      <c r="R131" s="51">
        <f t="shared" si="12"/>
        <v>0</v>
      </c>
      <c r="S131" s="1"/>
      <c r="T131" s="1" t="s">
        <v>334</v>
      </c>
    </row>
    <row r="132" spans="1:20" ht="102">
      <c r="A132" s="1">
        <v>102</v>
      </c>
      <c r="B132" s="47" t="s">
        <v>111</v>
      </c>
      <c r="C132" s="1" t="s">
        <v>10</v>
      </c>
      <c r="D132" s="1" t="s">
        <v>10</v>
      </c>
      <c r="E132" s="1" t="s">
        <v>4</v>
      </c>
      <c r="F132" s="41" t="s">
        <v>105</v>
      </c>
      <c r="G132" s="1" t="s">
        <v>4</v>
      </c>
      <c r="H132" s="1" t="s">
        <v>164</v>
      </c>
      <c r="I132" s="1" t="s">
        <v>206</v>
      </c>
      <c r="J132" s="1" t="s">
        <v>246</v>
      </c>
      <c r="K132" s="1">
        <v>2</v>
      </c>
      <c r="L132" s="1">
        <v>2</v>
      </c>
      <c r="M132" s="1">
        <v>2</v>
      </c>
      <c r="N132" s="1">
        <v>2</v>
      </c>
      <c r="O132" s="1" t="s">
        <v>72</v>
      </c>
      <c r="P132" s="1">
        <v>0</v>
      </c>
      <c r="Q132" s="1">
        <v>0</v>
      </c>
      <c r="R132" s="51">
        <f t="shared" si="12"/>
        <v>0</v>
      </c>
      <c r="S132" s="1"/>
      <c r="T132" s="1" t="s">
        <v>334</v>
      </c>
    </row>
    <row r="133" spans="1:20" s="46" customFormat="1" ht="15">
      <c r="A133" s="6"/>
      <c r="B133" s="118" t="s">
        <v>209</v>
      </c>
      <c r="C133" s="6"/>
      <c r="D133" s="6"/>
      <c r="E133" s="6"/>
      <c r="F133" s="45"/>
      <c r="G133" s="6"/>
      <c r="H133" s="6"/>
      <c r="I133" s="6"/>
      <c r="J133" s="6"/>
      <c r="K133" s="6">
        <f aca="true" t="shared" si="13" ref="K133:Q133">SUM(K122:K132)</f>
        <v>16</v>
      </c>
      <c r="L133" s="6">
        <f t="shared" si="13"/>
        <v>16</v>
      </c>
      <c r="M133" s="6">
        <f t="shared" si="13"/>
        <v>16</v>
      </c>
      <c r="N133" s="6">
        <f t="shared" si="13"/>
        <v>16</v>
      </c>
      <c r="O133" s="6">
        <f t="shared" si="13"/>
        <v>0</v>
      </c>
      <c r="P133" s="6">
        <f t="shared" si="13"/>
        <v>2</v>
      </c>
      <c r="Q133" s="6">
        <f t="shared" si="13"/>
        <v>2</v>
      </c>
      <c r="R133" s="52">
        <f t="shared" si="12"/>
        <v>0.125</v>
      </c>
      <c r="S133" s="6"/>
      <c r="T133" s="6"/>
    </row>
    <row r="134" spans="1:20" ht="15">
      <c r="A134" s="6"/>
      <c r="B134" s="126" t="s">
        <v>306</v>
      </c>
      <c r="C134" s="128"/>
      <c r="D134" s="128"/>
      <c r="E134" s="6"/>
      <c r="F134" s="45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51"/>
      <c r="S134" s="6"/>
      <c r="T134" s="6"/>
    </row>
    <row r="135" spans="1:20" ht="76.5">
      <c r="A135" s="1">
        <v>103</v>
      </c>
      <c r="B135" s="47" t="s">
        <v>112</v>
      </c>
      <c r="C135" s="1" t="s">
        <v>10</v>
      </c>
      <c r="D135" s="1" t="s">
        <v>10</v>
      </c>
      <c r="E135" s="1" t="s">
        <v>10</v>
      </c>
      <c r="F135" s="41" t="s">
        <v>37</v>
      </c>
      <c r="G135" s="1" t="s">
        <v>10</v>
      </c>
      <c r="H135" s="1" t="s">
        <v>71</v>
      </c>
      <c r="I135" s="1" t="s">
        <v>307</v>
      </c>
      <c r="J135" s="1" t="s">
        <v>246</v>
      </c>
      <c r="K135" s="1">
        <v>1</v>
      </c>
      <c r="L135" s="1">
        <v>0</v>
      </c>
      <c r="M135" s="1">
        <v>0</v>
      </c>
      <c r="N135" s="1">
        <v>0</v>
      </c>
      <c r="O135" s="1" t="s">
        <v>215</v>
      </c>
      <c r="P135" s="1"/>
      <c r="Q135" s="1"/>
      <c r="R135" s="51"/>
      <c r="S135" s="1"/>
      <c r="T135" s="1" t="s">
        <v>334</v>
      </c>
    </row>
    <row r="136" spans="1:20" ht="63.75">
      <c r="A136" s="1">
        <v>104</v>
      </c>
      <c r="B136" s="47" t="s">
        <v>113</v>
      </c>
      <c r="C136" s="1" t="s">
        <v>10</v>
      </c>
      <c r="D136" s="1"/>
      <c r="E136" s="1" t="s">
        <v>10</v>
      </c>
      <c r="F136" s="41" t="s">
        <v>37</v>
      </c>
      <c r="G136" s="1" t="s">
        <v>10</v>
      </c>
      <c r="H136" s="1" t="s">
        <v>71</v>
      </c>
      <c r="I136" s="1" t="s">
        <v>180</v>
      </c>
      <c r="J136" s="1" t="s">
        <v>246</v>
      </c>
      <c r="K136" s="1">
        <v>1</v>
      </c>
      <c r="L136" s="1">
        <v>0</v>
      </c>
      <c r="M136" s="1">
        <v>0</v>
      </c>
      <c r="N136" s="1">
        <v>0</v>
      </c>
      <c r="O136" s="1" t="s">
        <v>215</v>
      </c>
      <c r="P136" s="1"/>
      <c r="Q136" s="1"/>
      <c r="R136" s="51"/>
      <c r="S136" s="1"/>
      <c r="T136" s="1"/>
    </row>
    <row r="137" spans="1:20" ht="76.5">
      <c r="A137" s="1">
        <v>105</v>
      </c>
      <c r="B137" s="47" t="s">
        <v>114</v>
      </c>
      <c r="C137" s="1" t="s">
        <v>10</v>
      </c>
      <c r="D137" s="1"/>
      <c r="E137" s="1" t="s">
        <v>10</v>
      </c>
      <c r="F137" s="41" t="s">
        <v>37</v>
      </c>
      <c r="G137" s="1" t="s">
        <v>10</v>
      </c>
      <c r="H137" s="1" t="s">
        <v>71</v>
      </c>
      <c r="I137" s="1" t="s">
        <v>180</v>
      </c>
      <c r="J137" s="1" t="s">
        <v>246</v>
      </c>
      <c r="K137" s="1">
        <v>1</v>
      </c>
      <c r="L137" s="1">
        <v>0</v>
      </c>
      <c r="M137" s="1">
        <v>0</v>
      </c>
      <c r="N137" s="1">
        <v>0</v>
      </c>
      <c r="O137" s="1" t="s">
        <v>215</v>
      </c>
      <c r="P137" s="1"/>
      <c r="Q137" s="1"/>
      <c r="R137" s="51"/>
      <c r="S137" s="1"/>
      <c r="T137" s="1"/>
    </row>
    <row r="138" spans="1:20" ht="63.75">
      <c r="A138" s="1">
        <v>106</v>
      </c>
      <c r="B138" s="47" t="s">
        <v>115</v>
      </c>
      <c r="C138" s="1" t="s">
        <v>10</v>
      </c>
      <c r="D138" s="1"/>
      <c r="E138" s="1" t="s">
        <v>10</v>
      </c>
      <c r="F138" s="41" t="s">
        <v>37</v>
      </c>
      <c r="G138" s="1" t="s">
        <v>10</v>
      </c>
      <c r="H138" s="1" t="s">
        <v>71</v>
      </c>
      <c r="I138" s="1" t="s">
        <v>180</v>
      </c>
      <c r="J138" s="1" t="s">
        <v>246</v>
      </c>
      <c r="K138" s="1">
        <v>1</v>
      </c>
      <c r="L138" s="1">
        <v>0</v>
      </c>
      <c r="M138" s="1">
        <v>0</v>
      </c>
      <c r="N138" s="1">
        <v>0</v>
      </c>
      <c r="O138" s="1" t="s">
        <v>215</v>
      </c>
      <c r="P138" s="1"/>
      <c r="Q138" s="1"/>
      <c r="R138" s="51"/>
      <c r="S138" s="1"/>
      <c r="T138" s="1"/>
    </row>
    <row r="139" spans="1:20" ht="102">
      <c r="A139" s="1">
        <v>107</v>
      </c>
      <c r="B139" s="47" t="s">
        <v>301</v>
      </c>
      <c r="C139" s="1" t="s">
        <v>10</v>
      </c>
      <c r="D139" s="1" t="s">
        <v>4</v>
      </c>
      <c r="E139" s="1" t="s">
        <v>10</v>
      </c>
      <c r="F139" s="41" t="s">
        <v>105</v>
      </c>
      <c r="G139" s="1" t="s">
        <v>4</v>
      </c>
      <c r="H139" s="1" t="s">
        <v>164</v>
      </c>
      <c r="I139" s="1" t="s">
        <v>210</v>
      </c>
      <c r="J139" s="1" t="s">
        <v>246</v>
      </c>
      <c r="K139" s="1">
        <v>1</v>
      </c>
      <c r="L139" s="1">
        <v>0</v>
      </c>
      <c r="M139" s="1">
        <v>1</v>
      </c>
      <c r="N139" s="1">
        <v>0</v>
      </c>
      <c r="O139" s="1" t="s">
        <v>72</v>
      </c>
      <c r="P139" s="1">
        <v>0</v>
      </c>
      <c r="Q139" s="1">
        <v>0</v>
      </c>
      <c r="R139" s="51">
        <f aca="true" t="shared" si="14" ref="R139:R146">Q139/M139</f>
        <v>0</v>
      </c>
      <c r="S139" s="1"/>
      <c r="T139" s="1" t="s">
        <v>332</v>
      </c>
    </row>
    <row r="140" spans="1:20" ht="89.25">
      <c r="A140" s="1">
        <v>108</v>
      </c>
      <c r="B140" s="47" t="s">
        <v>116</v>
      </c>
      <c r="C140" s="1" t="s">
        <v>10</v>
      </c>
      <c r="D140" s="1" t="s">
        <v>4</v>
      </c>
      <c r="E140" s="1" t="s">
        <v>4</v>
      </c>
      <c r="F140" s="41" t="s">
        <v>94</v>
      </c>
      <c r="G140" s="1" t="s">
        <v>4</v>
      </c>
      <c r="H140" s="1" t="s">
        <v>164</v>
      </c>
      <c r="I140" s="1" t="s">
        <v>211</v>
      </c>
      <c r="J140" s="1" t="s">
        <v>246</v>
      </c>
      <c r="K140" s="1">
        <v>1</v>
      </c>
      <c r="L140" s="1">
        <v>1</v>
      </c>
      <c r="M140" s="1">
        <v>1</v>
      </c>
      <c r="N140" s="1">
        <v>1</v>
      </c>
      <c r="O140" s="1" t="s">
        <v>72</v>
      </c>
      <c r="P140" s="1">
        <v>0</v>
      </c>
      <c r="Q140" s="1">
        <v>0</v>
      </c>
      <c r="R140" s="51">
        <f t="shared" si="14"/>
        <v>0</v>
      </c>
      <c r="S140" s="1"/>
      <c r="T140" s="1" t="s">
        <v>334</v>
      </c>
    </row>
    <row r="141" spans="1:20" ht="77.25" customHeight="1">
      <c r="A141" s="1">
        <v>109</v>
      </c>
      <c r="B141" s="47" t="s">
        <v>117</v>
      </c>
      <c r="C141" s="1" t="s">
        <v>10</v>
      </c>
      <c r="D141" s="1" t="s">
        <v>4</v>
      </c>
      <c r="E141" s="1" t="s">
        <v>4</v>
      </c>
      <c r="F141" s="41" t="s">
        <v>94</v>
      </c>
      <c r="G141" s="1" t="s">
        <v>4</v>
      </c>
      <c r="H141" s="1" t="s">
        <v>164</v>
      </c>
      <c r="I141" s="1" t="s">
        <v>211</v>
      </c>
      <c r="J141" s="1" t="s">
        <v>246</v>
      </c>
      <c r="K141" s="1">
        <v>1</v>
      </c>
      <c r="L141" s="1">
        <v>1</v>
      </c>
      <c r="M141" s="1">
        <v>1</v>
      </c>
      <c r="N141" s="1">
        <v>1</v>
      </c>
      <c r="O141" s="1" t="s">
        <v>72</v>
      </c>
      <c r="P141" s="1">
        <v>0</v>
      </c>
      <c r="Q141" s="1">
        <v>0</v>
      </c>
      <c r="R141" s="51">
        <f t="shared" si="14"/>
        <v>0</v>
      </c>
      <c r="S141" s="1"/>
      <c r="T141" s="1" t="s">
        <v>334</v>
      </c>
    </row>
    <row r="142" spans="1:20" ht="216.75">
      <c r="A142" s="1">
        <v>110</v>
      </c>
      <c r="B142" s="47" t="s">
        <v>118</v>
      </c>
      <c r="C142" s="1" t="s">
        <v>10</v>
      </c>
      <c r="D142" s="1" t="s">
        <v>10</v>
      </c>
      <c r="E142" s="1" t="s">
        <v>10</v>
      </c>
      <c r="F142" s="41" t="s">
        <v>37</v>
      </c>
      <c r="G142" s="1" t="s">
        <v>10</v>
      </c>
      <c r="H142" s="1" t="s">
        <v>71</v>
      </c>
      <c r="I142" s="1" t="s">
        <v>180</v>
      </c>
      <c r="J142" s="1" t="s">
        <v>246</v>
      </c>
      <c r="K142" s="1">
        <v>1</v>
      </c>
      <c r="L142" s="1">
        <v>0</v>
      </c>
      <c r="M142" s="1">
        <v>1</v>
      </c>
      <c r="N142" s="1">
        <v>0</v>
      </c>
      <c r="O142" s="1" t="s">
        <v>75</v>
      </c>
      <c r="P142" s="1">
        <v>1</v>
      </c>
      <c r="Q142" s="1">
        <v>0</v>
      </c>
      <c r="R142" s="51">
        <f t="shared" si="14"/>
        <v>0</v>
      </c>
      <c r="S142" s="1"/>
      <c r="T142" s="1" t="s">
        <v>332</v>
      </c>
    </row>
    <row r="143" spans="1:20" ht="153">
      <c r="A143" s="1">
        <v>111</v>
      </c>
      <c r="B143" s="47" t="s">
        <v>119</v>
      </c>
      <c r="C143" s="1" t="s">
        <v>10</v>
      </c>
      <c r="D143" s="1" t="s">
        <v>4</v>
      </c>
      <c r="E143" s="1" t="s">
        <v>4</v>
      </c>
      <c r="F143" s="41" t="s">
        <v>37</v>
      </c>
      <c r="G143" s="1" t="s">
        <v>10</v>
      </c>
      <c r="H143" s="1" t="s">
        <v>71</v>
      </c>
      <c r="I143" s="1" t="s">
        <v>211</v>
      </c>
      <c r="J143" s="1" t="s">
        <v>246</v>
      </c>
      <c r="K143" s="1">
        <v>1</v>
      </c>
      <c r="L143" s="1">
        <v>1</v>
      </c>
      <c r="M143" s="1">
        <v>1</v>
      </c>
      <c r="N143" s="1">
        <v>1</v>
      </c>
      <c r="O143" s="1" t="s">
        <v>72</v>
      </c>
      <c r="P143" s="1">
        <v>0</v>
      </c>
      <c r="Q143" s="1">
        <v>0</v>
      </c>
      <c r="R143" s="51">
        <f t="shared" si="14"/>
        <v>0</v>
      </c>
      <c r="S143" s="1"/>
      <c r="T143" s="1" t="s">
        <v>332</v>
      </c>
    </row>
    <row r="144" spans="1:20" ht="76.5">
      <c r="A144" s="1">
        <v>112</v>
      </c>
      <c r="B144" s="47" t="s">
        <v>212</v>
      </c>
      <c r="C144" s="1" t="s">
        <v>10</v>
      </c>
      <c r="D144" s="1" t="s">
        <v>10</v>
      </c>
      <c r="E144" s="1" t="s">
        <v>10</v>
      </c>
      <c r="F144" s="41" t="s">
        <v>37</v>
      </c>
      <c r="G144" s="1" t="s">
        <v>10</v>
      </c>
      <c r="H144" s="1" t="s">
        <v>71</v>
      </c>
      <c r="I144" s="1" t="s">
        <v>180</v>
      </c>
      <c r="J144" s="1" t="s">
        <v>246</v>
      </c>
      <c r="K144" s="1">
        <v>1</v>
      </c>
      <c r="L144" s="1">
        <v>0</v>
      </c>
      <c r="M144" s="1">
        <v>1</v>
      </c>
      <c r="N144" s="1">
        <v>0</v>
      </c>
      <c r="O144" s="1" t="s">
        <v>72</v>
      </c>
      <c r="P144" s="1">
        <v>0</v>
      </c>
      <c r="Q144" s="1">
        <v>0</v>
      </c>
      <c r="R144" s="51">
        <f t="shared" si="14"/>
        <v>0</v>
      </c>
      <c r="S144" s="1"/>
      <c r="T144" s="1" t="s">
        <v>333</v>
      </c>
    </row>
    <row r="145" spans="1:20" ht="153">
      <c r="A145" s="1">
        <v>113</v>
      </c>
      <c r="B145" s="47" t="s">
        <v>120</v>
      </c>
      <c r="C145" s="1" t="s">
        <v>10</v>
      </c>
      <c r="D145" s="1" t="s">
        <v>4</v>
      </c>
      <c r="E145" s="1" t="s">
        <v>10</v>
      </c>
      <c r="F145" s="41" t="s">
        <v>37</v>
      </c>
      <c r="G145" s="1" t="s">
        <v>10</v>
      </c>
      <c r="H145" s="1" t="s">
        <v>71</v>
      </c>
      <c r="I145" s="1" t="s">
        <v>210</v>
      </c>
      <c r="J145" s="1" t="s">
        <v>246</v>
      </c>
      <c r="K145" s="1">
        <v>1</v>
      </c>
      <c r="L145" s="1">
        <v>0</v>
      </c>
      <c r="M145" s="1">
        <v>1</v>
      </c>
      <c r="N145" s="1">
        <v>0</v>
      </c>
      <c r="O145" s="1" t="s">
        <v>72</v>
      </c>
      <c r="P145" s="1">
        <v>0</v>
      </c>
      <c r="Q145" s="1">
        <v>0</v>
      </c>
      <c r="R145" s="51">
        <f t="shared" si="14"/>
        <v>0</v>
      </c>
      <c r="S145" s="1"/>
      <c r="T145" s="1" t="s">
        <v>334</v>
      </c>
    </row>
    <row r="146" spans="1:20" ht="102">
      <c r="A146" s="1">
        <v>114</v>
      </c>
      <c r="B146" s="47" t="s">
        <v>121</v>
      </c>
      <c r="C146" s="1" t="s">
        <v>10</v>
      </c>
      <c r="D146" s="7" t="s">
        <v>4</v>
      </c>
      <c r="E146" s="7" t="s">
        <v>4</v>
      </c>
      <c r="F146" s="41" t="s">
        <v>37</v>
      </c>
      <c r="G146" s="1" t="s">
        <v>10</v>
      </c>
      <c r="H146" s="1" t="s">
        <v>71</v>
      </c>
      <c r="I146" s="1" t="s">
        <v>211</v>
      </c>
      <c r="J146" s="1" t="s">
        <v>246</v>
      </c>
      <c r="K146" s="1">
        <v>1</v>
      </c>
      <c r="L146" s="7">
        <v>1</v>
      </c>
      <c r="M146" s="1">
        <v>1</v>
      </c>
      <c r="N146" s="7">
        <v>1</v>
      </c>
      <c r="O146" s="1" t="s">
        <v>72</v>
      </c>
      <c r="P146" s="1">
        <v>0</v>
      </c>
      <c r="Q146" s="1">
        <v>0</v>
      </c>
      <c r="R146" s="51">
        <f t="shared" si="14"/>
        <v>0</v>
      </c>
      <c r="S146" s="1"/>
      <c r="T146" s="1" t="s">
        <v>334</v>
      </c>
    </row>
    <row r="147" spans="1:20" ht="211.5" customHeight="1">
      <c r="A147" s="1">
        <v>115</v>
      </c>
      <c r="B147" s="47" t="s">
        <v>302</v>
      </c>
      <c r="C147" s="1" t="s">
        <v>10</v>
      </c>
      <c r="D147" s="1" t="s">
        <v>10</v>
      </c>
      <c r="E147" s="1" t="s">
        <v>10</v>
      </c>
      <c r="F147" s="41" t="s">
        <v>37</v>
      </c>
      <c r="G147" s="1" t="s">
        <v>10</v>
      </c>
      <c r="H147" s="1" t="s">
        <v>71</v>
      </c>
      <c r="I147" s="1" t="s">
        <v>180</v>
      </c>
      <c r="J147" s="1" t="s">
        <v>246</v>
      </c>
      <c r="K147" s="1">
        <v>4</v>
      </c>
      <c r="L147" s="1">
        <v>0</v>
      </c>
      <c r="M147" s="1">
        <v>0</v>
      </c>
      <c r="N147" s="1">
        <v>0</v>
      </c>
      <c r="O147" s="1" t="s">
        <v>214</v>
      </c>
      <c r="P147" s="1"/>
      <c r="Q147" s="1"/>
      <c r="R147" s="51"/>
      <c r="S147" s="1"/>
      <c r="T147" s="1" t="s">
        <v>334</v>
      </c>
    </row>
    <row r="148" spans="1:20" ht="178.5">
      <c r="A148" s="1">
        <v>116</v>
      </c>
      <c r="B148" s="47" t="s">
        <v>303</v>
      </c>
      <c r="C148" s="1" t="s">
        <v>10</v>
      </c>
      <c r="D148" s="1" t="s">
        <v>4</v>
      </c>
      <c r="E148" s="1" t="s">
        <v>4</v>
      </c>
      <c r="F148" s="41" t="s">
        <v>37</v>
      </c>
      <c r="G148" s="1" t="s">
        <v>10</v>
      </c>
      <c r="H148" s="1" t="s">
        <v>71</v>
      </c>
      <c r="I148" s="1" t="s">
        <v>211</v>
      </c>
      <c r="J148" s="1" t="s">
        <v>246</v>
      </c>
      <c r="K148" s="1">
        <v>1</v>
      </c>
      <c r="L148" s="1">
        <v>1</v>
      </c>
      <c r="M148" s="1">
        <v>1</v>
      </c>
      <c r="N148" s="1">
        <v>1</v>
      </c>
      <c r="O148" s="1" t="s">
        <v>125</v>
      </c>
      <c r="P148" s="1">
        <v>0</v>
      </c>
      <c r="Q148" s="1">
        <v>0</v>
      </c>
      <c r="R148" s="51">
        <f aca="true" t="shared" si="15" ref="R148:R153">Q148/M148</f>
        <v>0</v>
      </c>
      <c r="S148" s="1"/>
      <c r="T148" s="1"/>
    </row>
    <row r="149" spans="1:20" ht="102">
      <c r="A149" s="1">
        <v>117</v>
      </c>
      <c r="B149" s="47" t="s">
        <v>122</v>
      </c>
      <c r="C149" s="1" t="s">
        <v>10</v>
      </c>
      <c r="D149" s="1" t="s">
        <v>4</v>
      </c>
      <c r="E149" s="1" t="s">
        <v>4</v>
      </c>
      <c r="F149" s="41" t="s">
        <v>37</v>
      </c>
      <c r="G149" s="1" t="s">
        <v>10</v>
      </c>
      <c r="H149" s="1" t="s">
        <v>71</v>
      </c>
      <c r="I149" s="1" t="s">
        <v>211</v>
      </c>
      <c r="J149" s="1" t="s">
        <v>246</v>
      </c>
      <c r="K149" s="1">
        <v>1</v>
      </c>
      <c r="L149" s="1">
        <v>1</v>
      </c>
      <c r="M149" s="1">
        <v>1</v>
      </c>
      <c r="N149" s="1">
        <v>1</v>
      </c>
      <c r="O149" s="1" t="s">
        <v>125</v>
      </c>
      <c r="P149" s="1">
        <v>0</v>
      </c>
      <c r="Q149" s="1">
        <v>0</v>
      </c>
      <c r="R149" s="51">
        <f t="shared" si="15"/>
        <v>0</v>
      </c>
      <c r="S149" s="1"/>
      <c r="T149" s="1"/>
    </row>
    <row r="150" spans="1:20" ht="178.5">
      <c r="A150" s="1">
        <v>118</v>
      </c>
      <c r="B150" s="47" t="s">
        <v>123</v>
      </c>
      <c r="C150" s="1" t="s">
        <v>10</v>
      </c>
      <c r="D150" s="1" t="s">
        <v>240</v>
      </c>
      <c r="E150" s="1" t="s">
        <v>4</v>
      </c>
      <c r="F150" s="41" t="s">
        <v>37</v>
      </c>
      <c r="G150" s="1" t="s">
        <v>10</v>
      </c>
      <c r="H150" s="1" t="s">
        <v>71</v>
      </c>
      <c r="I150" s="1" t="s">
        <v>211</v>
      </c>
      <c r="J150" s="1" t="s">
        <v>246</v>
      </c>
      <c r="K150" s="1">
        <v>1</v>
      </c>
      <c r="L150" s="1">
        <v>1</v>
      </c>
      <c r="M150" s="1">
        <v>1</v>
      </c>
      <c r="N150" s="1">
        <v>1</v>
      </c>
      <c r="O150" s="1" t="s">
        <v>125</v>
      </c>
      <c r="P150" s="1">
        <v>0</v>
      </c>
      <c r="Q150" s="1">
        <v>0</v>
      </c>
      <c r="R150" s="51">
        <f t="shared" si="15"/>
        <v>0</v>
      </c>
      <c r="S150" s="1"/>
      <c r="T150" s="1"/>
    </row>
    <row r="151" spans="1:20" ht="153">
      <c r="A151" s="1">
        <v>119</v>
      </c>
      <c r="B151" s="47" t="s">
        <v>124</v>
      </c>
      <c r="C151" s="1" t="s">
        <v>10</v>
      </c>
      <c r="D151" s="1" t="s">
        <v>10</v>
      </c>
      <c r="E151" s="1" t="s">
        <v>4</v>
      </c>
      <c r="F151" s="41" t="s">
        <v>37</v>
      </c>
      <c r="G151" s="1" t="s">
        <v>10</v>
      </c>
      <c r="H151" s="1" t="s">
        <v>71</v>
      </c>
      <c r="I151" s="1" t="s">
        <v>211</v>
      </c>
      <c r="J151" s="1" t="s">
        <v>246</v>
      </c>
      <c r="K151" s="1">
        <v>1</v>
      </c>
      <c r="L151" s="1">
        <v>1</v>
      </c>
      <c r="M151" s="1">
        <v>1</v>
      </c>
      <c r="N151" s="1">
        <v>1</v>
      </c>
      <c r="O151" s="1" t="s">
        <v>125</v>
      </c>
      <c r="P151" s="1">
        <v>0</v>
      </c>
      <c r="Q151" s="1">
        <v>0</v>
      </c>
      <c r="R151" s="51">
        <f t="shared" si="15"/>
        <v>0</v>
      </c>
      <c r="S151" s="1"/>
      <c r="T151" s="1"/>
    </row>
    <row r="152" spans="1:20" ht="76.5">
      <c r="A152" s="1">
        <v>120</v>
      </c>
      <c r="B152" s="47" t="s">
        <v>304</v>
      </c>
      <c r="C152" s="1" t="s">
        <v>10</v>
      </c>
      <c r="D152" s="1" t="s">
        <v>10</v>
      </c>
      <c r="E152" s="1" t="s">
        <v>10</v>
      </c>
      <c r="F152" s="41" t="s">
        <v>105</v>
      </c>
      <c r="G152" s="1" t="s">
        <v>4</v>
      </c>
      <c r="H152" s="1" t="s">
        <v>164</v>
      </c>
      <c r="I152" s="1" t="s">
        <v>180</v>
      </c>
      <c r="J152" s="1" t="s">
        <v>246</v>
      </c>
      <c r="K152" s="1">
        <v>1</v>
      </c>
      <c r="L152" s="1">
        <v>1</v>
      </c>
      <c r="M152" s="1">
        <v>1</v>
      </c>
      <c r="N152" s="1">
        <v>1</v>
      </c>
      <c r="O152" s="1" t="s">
        <v>72</v>
      </c>
      <c r="P152" s="1">
        <v>0</v>
      </c>
      <c r="Q152" s="1">
        <v>0</v>
      </c>
      <c r="R152" s="51">
        <f t="shared" si="15"/>
        <v>0</v>
      </c>
      <c r="S152" s="1"/>
      <c r="T152" s="1" t="s">
        <v>334</v>
      </c>
    </row>
    <row r="153" spans="1:20" ht="63.75">
      <c r="A153" s="1">
        <v>121</v>
      </c>
      <c r="B153" s="47" t="s">
        <v>126</v>
      </c>
      <c r="C153" s="1" t="s">
        <v>10</v>
      </c>
      <c r="D153" s="1" t="s">
        <v>10</v>
      </c>
      <c r="E153" s="1" t="s">
        <v>4</v>
      </c>
      <c r="F153" s="41" t="s">
        <v>105</v>
      </c>
      <c r="G153" s="1" t="s">
        <v>4</v>
      </c>
      <c r="H153" s="1" t="s">
        <v>164</v>
      </c>
      <c r="I153" s="1" t="s">
        <v>251</v>
      </c>
      <c r="J153" s="1" t="s">
        <v>246</v>
      </c>
      <c r="K153" s="1">
        <v>1</v>
      </c>
      <c r="L153" s="1">
        <v>1</v>
      </c>
      <c r="M153" s="1">
        <v>1</v>
      </c>
      <c r="N153" s="1">
        <v>1</v>
      </c>
      <c r="O153" s="1" t="s">
        <v>125</v>
      </c>
      <c r="P153" s="1">
        <v>0</v>
      </c>
      <c r="Q153" s="1">
        <v>0</v>
      </c>
      <c r="R153" s="51">
        <f t="shared" si="15"/>
        <v>0</v>
      </c>
      <c r="S153" s="1"/>
      <c r="T153" s="1" t="s">
        <v>334</v>
      </c>
    </row>
    <row r="154" spans="1:20" ht="89.25">
      <c r="A154" s="1">
        <v>122</v>
      </c>
      <c r="B154" s="47" t="s">
        <v>127</v>
      </c>
      <c r="C154" s="1" t="s">
        <v>10</v>
      </c>
      <c r="D154" s="1" t="s">
        <v>10</v>
      </c>
      <c r="E154" s="1" t="s">
        <v>10</v>
      </c>
      <c r="F154" s="41" t="s">
        <v>37</v>
      </c>
      <c r="G154" s="1" t="s">
        <v>10</v>
      </c>
      <c r="H154" s="1" t="s">
        <v>71</v>
      </c>
      <c r="I154" s="1" t="s">
        <v>180</v>
      </c>
      <c r="J154" s="1" t="s">
        <v>246</v>
      </c>
      <c r="K154" s="1">
        <v>1</v>
      </c>
      <c r="L154" s="1">
        <v>0</v>
      </c>
      <c r="M154" s="1">
        <v>0</v>
      </c>
      <c r="N154" s="1">
        <v>0</v>
      </c>
      <c r="O154" s="1" t="s">
        <v>214</v>
      </c>
      <c r="P154" s="1"/>
      <c r="Q154" s="1"/>
      <c r="R154" s="51"/>
      <c r="S154" s="1"/>
      <c r="T154" s="1" t="s">
        <v>334</v>
      </c>
    </row>
    <row r="155" spans="1:20" s="46" customFormat="1" ht="15">
      <c r="A155" s="6"/>
      <c r="B155" s="118" t="s">
        <v>216</v>
      </c>
      <c r="C155" s="6"/>
      <c r="D155" s="6"/>
      <c r="E155" s="6"/>
      <c r="F155" s="45"/>
      <c r="G155" s="6"/>
      <c r="H155" s="6"/>
      <c r="I155" s="6"/>
      <c r="J155" s="6"/>
      <c r="K155" s="6">
        <f aca="true" t="shared" si="16" ref="K155:R155">SUM(K135:K154)</f>
        <v>23</v>
      </c>
      <c r="L155" s="6">
        <f t="shared" si="16"/>
        <v>10</v>
      </c>
      <c r="M155" s="6">
        <f t="shared" si="16"/>
        <v>14</v>
      </c>
      <c r="N155" s="6">
        <f t="shared" si="16"/>
        <v>10</v>
      </c>
      <c r="O155" s="6">
        <f t="shared" si="16"/>
        <v>0</v>
      </c>
      <c r="P155" s="6">
        <f t="shared" si="16"/>
        <v>1</v>
      </c>
      <c r="Q155" s="6">
        <f t="shared" si="16"/>
        <v>0</v>
      </c>
      <c r="R155" s="6">
        <f t="shared" si="16"/>
        <v>0</v>
      </c>
      <c r="S155" s="6"/>
      <c r="T155" s="6"/>
    </row>
    <row r="156" spans="1:20" s="46" customFormat="1" ht="15">
      <c r="A156" s="6"/>
      <c r="B156" s="118" t="s">
        <v>259</v>
      </c>
      <c r="C156" s="6"/>
      <c r="D156" s="6"/>
      <c r="E156" s="6"/>
      <c r="F156" s="45"/>
      <c r="G156" s="6"/>
      <c r="H156" s="6"/>
      <c r="I156" s="6"/>
      <c r="J156" s="6"/>
      <c r="K156" s="117">
        <f aca="true" t="shared" si="17" ref="K156:R156">K155+K133</f>
        <v>39</v>
      </c>
      <c r="L156" s="117">
        <f t="shared" si="17"/>
        <v>26</v>
      </c>
      <c r="M156" s="117">
        <f t="shared" si="17"/>
        <v>30</v>
      </c>
      <c r="N156" s="117">
        <f t="shared" si="17"/>
        <v>26</v>
      </c>
      <c r="O156" s="117">
        <f t="shared" si="17"/>
        <v>0</v>
      </c>
      <c r="P156" s="117">
        <f t="shared" si="17"/>
        <v>3</v>
      </c>
      <c r="Q156" s="117">
        <f t="shared" si="17"/>
        <v>2</v>
      </c>
      <c r="R156" s="117">
        <f t="shared" si="17"/>
        <v>0.125</v>
      </c>
      <c r="S156" s="6"/>
      <c r="T156" s="48"/>
    </row>
    <row r="157" spans="1:20" s="46" customFormat="1" ht="16.5" customHeight="1">
      <c r="A157" s="6"/>
      <c r="B157" s="118" t="s">
        <v>217</v>
      </c>
      <c r="C157" s="6"/>
      <c r="D157" s="6"/>
      <c r="E157" s="6"/>
      <c r="F157" s="6"/>
      <c r="G157" s="6"/>
      <c r="H157" s="6"/>
      <c r="I157" s="6"/>
      <c r="J157" s="6"/>
      <c r="K157" s="6">
        <f aca="true" t="shared" si="18" ref="K157:Q157">K155+K133+K119+K105+K86+K75+K65+K43+K34</f>
        <v>3832</v>
      </c>
      <c r="L157" s="6">
        <f t="shared" si="18"/>
        <v>3671</v>
      </c>
      <c r="M157" s="6">
        <f t="shared" si="18"/>
        <v>3784</v>
      </c>
      <c r="N157" s="6">
        <f t="shared" si="18"/>
        <v>3635</v>
      </c>
      <c r="O157" s="6">
        <f t="shared" si="18"/>
        <v>0</v>
      </c>
      <c r="P157" s="6">
        <f t="shared" si="18"/>
        <v>466</v>
      </c>
      <c r="Q157" s="117">
        <f t="shared" si="18"/>
        <v>406</v>
      </c>
      <c r="R157" s="52">
        <f>Q157/M157</f>
        <v>0.10729386892177589</v>
      </c>
      <c r="S157" s="6"/>
      <c r="T157" s="48"/>
    </row>
    <row r="158" spans="1:20" s="121" customFormat="1" ht="15">
      <c r="A158" s="86"/>
      <c r="B158" s="119" t="s">
        <v>242</v>
      </c>
      <c r="C158" s="86"/>
      <c r="D158" s="86"/>
      <c r="E158" s="86"/>
      <c r="F158" s="120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130"/>
      <c r="S158" s="86"/>
      <c r="T158" s="86"/>
    </row>
    <row r="159" spans="1:20" ht="18" customHeight="1">
      <c r="A159" s="1"/>
      <c r="B159" s="47" t="s">
        <v>128</v>
      </c>
      <c r="C159" s="1"/>
      <c r="D159" s="1"/>
      <c r="E159" s="1"/>
      <c r="F159" s="4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51"/>
      <c r="S159" s="1"/>
      <c r="T159" s="1"/>
    </row>
    <row r="160" spans="1:20" ht="38.25">
      <c r="A160" s="1"/>
      <c r="B160" s="47" t="s">
        <v>129</v>
      </c>
      <c r="C160" s="1"/>
      <c r="D160" s="1"/>
      <c r="E160" s="1"/>
      <c r="F160" s="4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51"/>
      <c r="S160" s="1"/>
      <c r="T160" s="49"/>
    </row>
    <row r="161" spans="1:20" ht="12.75">
      <c r="A161" s="1"/>
      <c r="B161" s="47" t="s">
        <v>130</v>
      </c>
      <c r="C161" s="1"/>
      <c r="D161" s="1"/>
      <c r="E161" s="1"/>
      <c r="F161" s="4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51"/>
      <c r="S161" s="1"/>
      <c r="T161" s="1"/>
    </row>
    <row r="164" ht="22.5" customHeight="1">
      <c r="A164" s="53" t="s">
        <v>348</v>
      </c>
    </row>
    <row r="165" spans="1:20" ht="22.5" customHeight="1">
      <c r="A165" s="194" t="s">
        <v>131</v>
      </c>
      <c r="B165" s="194"/>
      <c r="C165" s="194"/>
      <c r="D165" s="194"/>
      <c r="E165" s="194"/>
      <c r="F165" s="194"/>
      <c r="G165" s="194"/>
      <c r="H165" s="194"/>
      <c r="I165" s="194"/>
      <c r="J165" s="194"/>
      <c r="K165" s="194"/>
      <c r="L165" s="194"/>
      <c r="M165" s="194"/>
      <c r="N165" s="194"/>
      <c r="O165" s="194"/>
      <c r="P165" s="194"/>
      <c r="Q165" s="194"/>
      <c r="R165" s="194"/>
      <c r="S165" s="194"/>
      <c r="T165" s="194"/>
    </row>
    <row r="166" spans="1:11" ht="22.5" customHeight="1">
      <c r="A166" s="53" t="s">
        <v>132</v>
      </c>
      <c r="B166" s="53"/>
      <c r="C166" s="53"/>
      <c r="D166" s="53"/>
      <c r="E166" s="53"/>
      <c r="F166" s="53"/>
      <c r="G166" s="53"/>
      <c r="H166" s="53"/>
      <c r="I166" s="53"/>
      <c r="J166" s="53"/>
      <c r="K166" s="53"/>
    </row>
    <row r="167" spans="1:20" ht="33.75" customHeight="1">
      <c r="A167" s="194" t="s">
        <v>133</v>
      </c>
      <c r="B167" s="194"/>
      <c r="C167" s="194"/>
      <c r="D167" s="194"/>
      <c r="E167" s="194"/>
      <c r="F167" s="194"/>
      <c r="G167" s="194"/>
      <c r="H167" s="194"/>
      <c r="I167" s="194"/>
      <c r="J167" s="194"/>
      <c r="K167" s="194"/>
      <c r="L167" s="194"/>
      <c r="M167" s="194"/>
      <c r="N167" s="194"/>
      <c r="O167" s="194"/>
      <c r="P167" s="194"/>
      <c r="Q167" s="194"/>
      <c r="R167" s="194"/>
      <c r="S167" s="194"/>
      <c r="T167" s="194"/>
    </row>
    <row r="168" spans="1:20" ht="22.5" customHeight="1">
      <c r="A168" s="194" t="s">
        <v>134</v>
      </c>
      <c r="B168" s="194"/>
      <c r="C168" s="194"/>
      <c r="D168" s="194"/>
      <c r="E168" s="194"/>
      <c r="F168" s="194"/>
      <c r="G168" s="194"/>
      <c r="H168" s="194"/>
      <c r="I168" s="194"/>
      <c r="J168" s="194"/>
      <c r="K168" s="194"/>
      <c r="L168" s="194"/>
      <c r="M168" s="194"/>
      <c r="N168" s="194"/>
      <c r="O168" s="194"/>
      <c r="P168" s="194"/>
      <c r="Q168" s="194"/>
      <c r="R168" s="194"/>
      <c r="S168" s="194"/>
      <c r="T168" s="194"/>
    </row>
    <row r="169" spans="1:20" s="136" customFormat="1" ht="37.5" customHeight="1">
      <c r="A169" s="194" t="s">
        <v>135</v>
      </c>
      <c r="B169" s="194"/>
      <c r="C169" s="194"/>
      <c r="D169" s="194"/>
      <c r="E169" s="194"/>
      <c r="F169" s="194"/>
      <c r="G169" s="194"/>
      <c r="H169" s="194"/>
      <c r="I169" s="194"/>
      <c r="J169" s="194"/>
      <c r="K169" s="194"/>
      <c r="L169" s="194"/>
      <c r="M169" s="194"/>
      <c r="N169" s="194"/>
      <c r="O169" s="194"/>
      <c r="P169" s="194"/>
      <c r="Q169" s="194"/>
      <c r="R169" s="194"/>
      <c r="S169" s="194"/>
      <c r="T169" s="194"/>
    </row>
    <row r="170" ht="22.5" customHeight="1">
      <c r="A170" s="53" t="s">
        <v>136</v>
      </c>
    </row>
  </sheetData>
  <sheetProtection/>
  <autoFilter ref="A6:U161"/>
  <mergeCells count="26">
    <mergeCell ref="R4:R5"/>
    <mergeCell ref="S4:S5"/>
    <mergeCell ref="A165:T165"/>
    <mergeCell ref="A169:T169"/>
    <mergeCell ref="A168:T168"/>
    <mergeCell ref="A167:T167"/>
    <mergeCell ref="L3:L5"/>
    <mergeCell ref="I3:I5"/>
    <mergeCell ref="M3:M5"/>
    <mergeCell ref="H3:H5"/>
    <mergeCell ref="A3:A5"/>
    <mergeCell ref="B3:B5"/>
    <mergeCell ref="C3:C5"/>
    <mergeCell ref="F3:F5"/>
    <mergeCell ref="G3:G5"/>
    <mergeCell ref="P4:P5"/>
    <mergeCell ref="N3:N5"/>
    <mergeCell ref="D3:D5"/>
    <mergeCell ref="E3:E5"/>
    <mergeCell ref="J3:J5"/>
    <mergeCell ref="K3:K5"/>
    <mergeCell ref="W48:Z53"/>
    <mergeCell ref="P3:S3"/>
    <mergeCell ref="O3:O5"/>
    <mergeCell ref="T3:T5"/>
    <mergeCell ref="Q4:Q5"/>
  </mergeCells>
  <hyperlinks>
    <hyperlink ref="B3" location="_ftn1" display="_ftn1"/>
    <hyperlink ref="G3" location="_ftn2" display="_ftn2"/>
    <hyperlink ref="T3" location="_ftn5" display="_ftn5"/>
    <hyperlink ref="C3" location="_ftn6" display="_ftn6"/>
    <hyperlink ref="F90" r:id="rId1" display="consultantplus://offline/ref=695231654F08AD0411BD94CD373E6F5935E1005FDBD88251DFF352D24C3D0F97E4A25DD32C5FA7l7A0N"/>
    <hyperlink ref="F91" r:id="rId2" display="consultantplus://offline/ref=695231654F08AD0411BD94CD373E6F5935E1005FDBD88251DFF352D24C3D0F97E4A25DD32C5FA7l7A0N"/>
    <hyperlink ref="F92" r:id="rId3" display="consultantplus://offline/ref=695231654F08AD0411BD94CD373E6F5935E1005FDBD88251DFF352D24C3D0F97E4A25DD32C5FA7l7A0N"/>
    <hyperlink ref="F93" r:id="rId4" display="consultantplus://offline/ref=695231654F08AD0411BD94CD373E6F5935E1005FDBD88251DFF352D24C3D0F97E4A25DD32C5FA7l7A0N"/>
    <hyperlink ref="F94" r:id="rId5" display="consultantplus://offline/ref=695231654F08AD0411BD94CD373E6F5935E1005FDBD88251DFF352D24C3D0F97E4A25DD32C5FA7l7A0N"/>
    <hyperlink ref="F95" r:id="rId6" display="consultantplus://offline/ref=695231654F08AD0411BD94CD373E6F5935E1005FDBD88251DFF352D24C3D0F97E4A25DD32C5FA7l7A0N"/>
    <hyperlink ref="A164" location="_ftnref1" display="_ftnref1"/>
    <hyperlink ref="A165" location="_ftnref2" display="_ftnref2"/>
    <hyperlink ref="A166" r:id="rId7" display="_ftnref3"/>
    <hyperlink ref="A167" r:id="rId8" display="_ftnref4"/>
    <hyperlink ref="A168" location="_ftnref5" display="_ftnref5"/>
    <hyperlink ref="A169" location="_ftnref6" display="_ftnref6"/>
    <hyperlink ref="A170" location="_ftnref7" display="_ftnref7"/>
  </hyperlinks>
  <printOptions gridLines="1"/>
  <pageMargins left="0.2362204724409449" right="0.2362204724409449" top="0.41" bottom="0.4" header="0.26" footer="0.22"/>
  <pageSetup horizontalDpi="200" verticalDpi="200" orientation="landscape" paperSize="9" scale="70" r:id="rId10"/>
  <headerFooter>
    <oddHeader>&amp;C&amp;"Arial Narrow,обычный"Автономная некоммерческая организация "Институт безопасности труда" декабрь 2013 года</oddHeader>
    <oddFooter>&amp;C&amp;"Arial Narrow,обычный"страница &amp;P из &amp;N</oddFooter>
  </headerFooter>
  <drawing r:id="rId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mishlen</dc:creator>
  <cp:keywords/>
  <dc:description/>
  <cp:lastModifiedBy>e.mishutinskaya</cp:lastModifiedBy>
  <cp:lastPrinted>2013-12-11T08:24:37Z</cp:lastPrinted>
  <dcterms:created xsi:type="dcterms:W3CDTF">2013-11-07T06:11:03Z</dcterms:created>
  <dcterms:modified xsi:type="dcterms:W3CDTF">2014-04-01T06:55:02Z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